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\\ladu\Users\anne.mae\Documents\Kuldne Kulp ja Kelner\2023 Kokavõistlused\"/>
    </mc:Choice>
  </mc:AlternateContent>
  <xr:revisionPtr revIDLastSave="0" documentId="8_{31285094-F4D2-4DDC-94E3-4543D91D46D0}" xr6:coauthVersionLast="36" xr6:coauthVersionMax="36" xr10:uidLastSave="{00000000-0000-0000-0000-000000000000}"/>
  <bookViews>
    <workbookView xWindow="0" yWindow="0" windowWidth="25600" windowHeight="10530" activeTab="3" xr2:uid="{00000000-000D-0000-FFFF-FFFF00000000}"/>
  </bookViews>
  <sheets>
    <sheet name="Registreerimisleht " sheetId="1" r:id="rId1"/>
    <sheet name="Pearoa tehn.kaart " sheetId="2" r:id="rId2"/>
    <sheet name="Suupiste tehn.kaart" sheetId="3" r:id="rId3"/>
    <sheet name="Tellimisleht_Toidukorv 2023" sheetId="4" r:id="rId4"/>
  </sheets>
  <calcPr calcId="191029"/>
</workbook>
</file>

<file path=xl/calcChain.xml><?xml version="1.0" encoding="utf-8"?>
<calcChain xmlns="http://schemas.openxmlformats.org/spreadsheetml/2006/main">
  <c r="G6" i="4" l="1"/>
  <c r="G8" i="4"/>
  <c r="G9" i="4"/>
  <c r="G10" i="4"/>
  <c r="G11" i="4"/>
  <c r="G12" i="4"/>
  <c r="G14" i="4"/>
  <c r="G15" i="4"/>
  <c r="G16" i="4"/>
  <c r="G17" i="4"/>
  <c r="G19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1" i="4"/>
  <c r="G52" i="4"/>
  <c r="G53" i="4"/>
  <c r="G54" i="4"/>
  <c r="G55" i="4"/>
  <c r="G56" i="4"/>
  <c r="G58" i="4"/>
  <c r="G59" i="4"/>
  <c r="G60" i="4"/>
  <c r="G61" i="4"/>
  <c r="G62" i="4"/>
  <c r="G63" i="4"/>
  <c r="G64" i="4"/>
  <c r="G66" i="4"/>
  <c r="G67" i="4"/>
  <c r="G68" i="4"/>
  <c r="G69" i="4"/>
  <c r="G70" i="4"/>
  <c r="G71" i="4"/>
  <c r="G72" i="4"/>
  <c r="G73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5" i="4"/>
  <c r="F27" i="3" l="1"/>
  <c r="H26" i="3"/>
  <c r="D26" i="3"/>
  <c r="G26" i="3" s="1"/>
  <c r="H25" i="3"/>
  <c r="D25" i="3"/>
  <c r="G25" i="3" s="1"/>
  <c r="H24" i="3"/>
  <c r="D24" i="3"/>
  <c r="G24" i="3" s="1"/>
  <c r="H23" i="3"/>
  <c r="D23" i="3"/>
  <c r="G23" i="3" s="1"/>
  <c r="H22" i="3"/>
  <c r="D22" i="3"/>
  <c r="G22" i="3" s="1"/>
  <c r="H21" i="3"/>
  <c r="D21" i="3"/>
  <c r="G21" i="3" s="1"/>
  <c r="H20" i="3"/>
  <c r="D20" i="3"/>
  <c r="G20" i="3" s="1"/>
  <c r="H19" i="3"/>
  <c r="D19" i="3"/>
  <c r="G19" i="3" s="1"/>
  <c r="H18" i="3"/>
  <c r="D18" i="3"/>
  <c r="G18" i="3" s="1"/>
  <c r="H17" i="3"/>
  <c r="D17" i="3"/>
  <c r="G17" i="3" s="1"/>
  <c r="H16" i="3"/>
  <c r="D16" i="3"/>
  <c r="G16" i="3" s="1"/>
  <c r="H15" i="3"/>
  <c r="D15" i="3"/>
  <c r="G15" i="3" s="1"/>
  <c r="H14" i="3"/>
  <c r="D14" i="3"/>
  <c r="G14" i="3" s="1"/>
  <c r="H13" i="3"/>
  <c r="D13" i="3"/>
  <c r="G13" i="3" s="1"/>
  <c r="H12" i="3"/>
  <c r="D12" i="3"/>
  <c r="G12" i="3" s="1"/>
  <c r="F27" i="2"/>
  <c r="H26" i="2"/>
  <c r="D26" i="2"/>
  <c r="G26" i="2" s="1"/>
  <c r="H25" i="2"/>
  <c r="D25" i="2"/>
  <c r="G25" i="2" s="1"/>
  <c r="H24" i="2"/>
  <c r="D24" i="2"/>
  <c r="G24" i="2" s="1"/>
  <c r="H23" i="2"/>
  <c r="D23" i="2"/>
  <c r="G23" i="2" s="1"/>
  <c r="H22" i="2"/>
  <c r="D22" i="2"/>
  <c r="G22" i="2" s="1"/>
  <c r="H21" i="2"/>
  <c r="D21" i="2"/>
  <c r="G21" i="2" s="1"/>
  <c r="H20" i="2"/>
  <c r="D20" i="2"/>
  <c r="G20" i="2" s="1"/>
  <c r="H19" i="2"/>
  <c r="D19" i="2"/>
  <c r="G19" i="2" s="1"/>
  <c r="H18" i="2"/>
  <c r="D18" i="2"/>
  <c r="G18" i="2" s="1"/>
  <c r="H17" i="2"/>
  <c r="D17" i="2"/>
  <c r="G17" i="2" s="1"/>
  <c r="H16" i="2"/>
  <c r="D16" i="2"/>
  <c r="G16" i="2" s="1"/>
  <c r="H15" i="2"/>
  <c r="D15" i="2"/>
  <c r="G15" i="2" s="1"/>
  <c r="H14" i="2"/>
  <c r="D14" i="2"/>
  <c r="G14" i="2" s="1"/>
  <c r="H13" i="2"/>
  <c r="D13" i="2"/>
  <c r="G13" i="2" s="1"/>
  <c r="H12" i="2"/>
  <c r="D12" i="2"/>
  <c r="G12" i="2" s="1"/>
  <c r="H27" i="2" l="1"/>
  <c r="H27" i="3"/>
  <c r="H2" i="4"/>
</calcChain>
</file>

<file path=xl/sharedStrings.xml><?xml version="1.0" encoding="utf-8"?>
<sst xmlns="http://schemas.openxmlformats.org/spreadsheetml/2006/main" count="198" uniqueCount="121">
  <si>
    <t>KULDNE KULP 2023</t>
  </si>
  <si>
    <t>Nimi</t>
  </si>
  <si>
    <t>Õpperühm</t>
  </si>
  <si>
    <t>Telefoninumber</t>
  </si>
  <si>
    <t>Meiliaadress</t>
  </si>
  <si>
    <t>Juhendaja nimi</t>
  </si>
  <si>
    <t>Pearoa nimetus</t>
  </si>
  <si>
    <t>Desserdi nimetus</t>
  </si>
  <si>
    <t xml:space="preserve">
Suupistete foto</t>
  </si>
  <si>
    <t xml:space="preserve">
</t>
  </si>
  <si>
    <t xml:space="preserve">
Pearoa foto</t>
  </si>
  <si>
    <t>Kuldne Kulp 2023 Pearoog</t>
  </si>
  <si>
    <t>TOIDU NIMETUS</t>
  </si>
  <si>
    <t>portsjoni kaal  g</t>
  </si>
  <si>
    <t>valmistatavaid portsjoneid kokku</t>
  </si>
  <si>
    <t>Retsepti kaal</t>
  </si>
  <si>
    <t>Valmistamise kaal</t>
  </si>
  <si>
    <t>Toiduained</t>
  </si>
  <si>
    <t>Ühik</t>
  </si>
  <si>
    <t>1 bruto</t>
  </si>
  <si>
    <t>Kao %</t>
  </si>
  <si>
    <t>1 neto</t>
  </si>
  <si>
    <t>x bruto</t>
  </si>
  <si>
    <t xml:space="preserve">x neto </t>
  </si>
  <si>
    <t>Kokku:</t>
  </si>
  <si>
    <t>Valmistamine:</t>
  </si>
  <si>
    <t>Kuldne Kulp 2023 Suupiste</t>
  </si>
  <si>
    <r>
      <t xml:space="preserve">Kuldne Kulp </t>
    </r>
    <r>
      <rPr>
        <b/>
        <sz val="14"/>
        <color rgb="FF000000"/>
        <rFont val="Lucida Grande"/>
        <charset val="186"/>
      </rPr>
      <t>2023</t>
    </r>
    <r>
      <rPr>
        <b/>
        <sz val="12"/>
        <color indexed="8"/>
        <rFont val="Lucida Grande"/>
      </rPr>
      <t xml:space="preserve">
TOIDUKORV/
TELLIMISLEHT</t>
    </r>
  </si>
  <si>
    <t xml:space="preserve">Võistleja nimi, õpperühm:
</t>
  </si>
  <si>
    <t xml:space="preserve">Eeldatav summa kokku </t>
  </si>
  <si>
    <t>Tooraine</t>
  </si>
  <si>
    <t>Ostuhind</t>
  </si>
  <si>
    <t>Max kogus toorainet</t>
  </si>
  <si>
    <t xml:space="preserve">Tellitav kogus </t>
  </si>
  <si>
    <t>Tegelik kogus</t>
  </si>
  <si>
    <t>Summa</t>
  </si>
  <si>
    <t>Märkused</t>
  </si>
  <si>
    <t>Kohustuslik tooraine</t>
  </si>
  <si>
    <t xml:space="preserve">Terve kana  </t>
  </si>
  <si>
    <t>kg</t>
  </si>
  <si>
    <t>1,8</t>
  </si>
  <si>
    <t>1 tk</t>
  </si>
  <si>
    <t>Piim ja piimatooted</t>
  </si>
  <si>
    <t>Kohupiim 5 % (maitsestamata)</t>
  </si>
  <si>
    <t>Toorjuust maitsestamata</t>
  </si>
  <si>
    <t>Vahukoor 35%</t>
  </si>
  <si>
    <t>l</t>
  </si>
  <si>
    <t>Rasvad</t>
  </si>
  <si>
    <t>Toiduõli</t>
  </si>
  <si>
    <t>Taimne margariin</t>
  </si>
  <si>
    <t>Või</t>
  </si>
  <si>
    <t>Fritüüriõli</t>
  </si>
  <si>
    <t>Munatooted</t>
  </si>
  <si>
    <t>Kanamuna</t>
  </si>
  <si>
    <t>tk</t>
  </si>
  <si>
    <t>Puu-ja köögiviljad,marjad</t>
  </si>
  <si>
    <t>Apelsin</t>
  </si>
  <si>
    <t xml:space="preserve"> 2tk</t>
  </si>
  <si>
    <t>Herned (külmutaud)</t>
  </si>
  <si>
    <t>Ingverijuur</t>
  </si>
  <si>
    <t>Kartul</t>
  </si>
  <si>
    <t>sort Laura</t>
  </si>
  <si>
    <t>Küüslauk</t>
  </si>
  <si>
    <t>Lillkapsas</t>
  </si>
  <si>
    <t>Maapirn</t>
  </si>
  <si>
    <t>Mugulsibul</t>
  </si>
  <si>
    <t>Muskaat kõrvits</t>
  </si>
  <si>
    <t>Paprika punane</t>
  </si>
  <si>
    <t>Pastinaak</t>
  </si>
  <si>
    <t xml:space="preserve">Peet </t>
  </si>
  <si>
    <t>Petersell (värske, leht)</t>
  </si>
  <si>
    <t>lehtpetersell</t>
  </si>
  <si>
    <t>Pirn</t>
  </si>
  <si>
    <t>Porgand</t>
  </si>
  <si>
    <t>Sampinjon pruun</t>
  </si>
  <si>
    <t>Sidrun</t>
  </si>
  <si>
    <t>Spinat (värske)</t>
  </si>
  <si>
    <t>Till värske</t>
  </si>
  <si>
    <t>Tomat kirss</t>
  </si>
  <si>
    <t>Chillipipar</t>
  </si>
  <si>
    <t>Tüümian värske</t>
  </si>
  <si>
    <t>0,25 potti</t>
  </si>
  <si>
    <t>Zuccini</t>
  </si>
  <si>
    <t>Õun (Granny Smith)</t>
  </si>
  <si>
    <t>Kuivatatud puuvili,pähklid,seemned</t>
  </si>
  <si>
    <t>Aprikoos kuivatatud</t>
  </si>
  <si>
    <t>Kõrvitsaseemned</t>
  </si>
  <si>
    <t>India pähkel</t>
  </si>
  <si>
    <t>Mandlid, terved</t>
  </si>
  <si>
    <t>kooritud</t>
  </si>
  <si>
    <t>Kuivained</t>
  </si>
  <si>
    <t>Kartulihelbed</t>
  </si>
  <si>
    <t>Maisitärklis</t>
  </si>
  <si>
    <t xml:space="preserve">Nisujahu </t>
  </si>
  <si>
    <t>Riis (risotto)</t>
  </si>
  <si>
    <t>Riivsai (panko)</t>
  </si>
  <si>
    <t>Suhkur</t>
  </si>
  <si>
    <t>Muu</t>
  </si>
  <si>
    <t>Kikerherned konserv</t>
  </si>
  <si>
    <t>Meesinep, Põltsamaa</t>
  </si>
  <si>
    <t>Mesi</t>
  </si>
  <si>
    <t>Tofu, maitsetsamata, tugev (Bon)</t>
  </si>
  <si>
    <t>Valge  vein (kuiv)</t>
  </si>
  <si>
    <t>Maitseained</t>
  </si>
  <si>
    <t>Kaneelikoor</t>
  </si>
  <si>
    <t>Kuivatatud ürdid (köögivalikust)</t>
  </si>
  <si>
    <t>g</t>
  </si>
  <si>
    <t>Küpsetuspulber</t>
  </si>
  <si>
    <t>Agar agar</t>
  </si>
  <si>
    <t>Loorberileht</t>
  </si>
  <si>
    <t>Maitsepärm</t>
  </si>
  <si>
    <t>Meresool, jäme</t>
  </si>
  <si>
    <t>Muskaatpähkel, jahvatatud</t>
  </si>
  <si>
    <t>Sool, peen</t>
  </si>
  <si>
    <t>Terapipar, must</t>
  </si>
  <si>
    <t>Terapipar, valge</t>
  </si>
  <si>
    <t>Tähtaniis</t>
  </si>
  <si>
    <t>Veiniäädikas (punane)</t>
  </si>
  <si>
    <t>Veiniäädikas (valge)</t>
  </si>
  <si>
    <t xml:space="preserve">NB! Iga võistleja kirjutab tellimislehele oma nime ja vajaminevad kogused </t>
  </si>
  <si>
    <t>PALUN RIDU MITTE KUSTUTADA EGA VAHETADA!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</si>
</sst>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DKK]0.00"/>
  </numFmts>
  <fonts count="19">
    <font>
      <sz val="11"/>
      <color indexed="8"/>
      <name val="Helvetica Neue"/>
    </font>
    <font>
      <b/>
      <sz val="27"/>
      <color indexed="8"/>
      <name val="Times New Roman"/>
    </font>
    <font>
      <b/>
      <sz val="24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</font>
    <font>
      <sz val="11"/>
      <color indexed="8"/>
      <name val="Lucida Grande"/>
    </font>
    <font>
      <sz val="10"/>
      <color indexed="8"/>
      <name val="Times New Roman"/>
    </font>
    <font>
      <b/>
      <sz val="10"/>
      <color indexed="8"/>
      <name val="Times New Roman"/>
    </font>
    <font>
      <sz val="11"/>
      <color indexed="8"/>
      <name val="Times New Roman"/>
    </font>
    <font>
      <b/>
      <sz val="16"/>
      <color indexed="8"/>
      <name val="Times New Roman"/>
    </font>
    <font>
      <sz val="12"/>
      <color indexed="13"/>
      <name val="Lucida Grande"/>
    </font>
    <font>
      <sz val="12"/>
      <color indexed="8"/>
      <name val="Lucida Grande"/>
    </font>
    <font>
      <b/>
      <sz val="12"/>
      <color indexed="8"/>
      <name val="Lucida Grande"/>
    </font>
    <font>
      <b/>
      <sz val="12"/>
      <color indexed="14"/>
      <name val="Lucida Grande"/>
    </font>
    <font>
      <sz val="12"/>
      <color indexed="14"/>
      <name val="Lucida Grande"/>
    </font>
    <font>
      <b/>
      <sz val="12"/>
      <color indexed="8"/>
      <name val="Lucida Grande"/>
      <charset val="186"/>
    </font>
    <font>
      <sz val="12"/>
      <color rgb="FF000000"/>
      <name val="Lucida Grande"/>
      <charset val="186"/>
    </font>
    <font>
      <sz val="12"/>
      <name val="Lucida Grande"/>
    </font>
    <font>
      <b/>
      <sz val="14"/>
      <color rgb="FF000000"/>
      <name val="Lucida Grande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54">
    <xf numFmtId="0" fontId="0" fillId="0" borderId="0" xfId="0">
      <alignment vertical="top"/>
    </xf>
    <xf numFmtId="0" fontId="0" fillId="0" borderId="0" xfId="0" applyNumberFormat="1">
      <alignment vertical="top"/>
    </xf>
    <xf numFmtId="0" fontId="3" fillId="2" borderId="2" xfId="0" applyFont="1" applyFill="1" applyBorder="1">
      <alignment vertical="top"/>
    </xf>
    <xf numFmtId="0" fontId="3" fillId="2" borderId="3" xfId="0" applyFont="1" applyFill="1" applyBorder="1">
      <alignment vertical="top"/>
    </xf>
    <xf numFmtId="0" fontId="3" fillId="2" borderId="4" xfId="0" applyFont="1" applyFill="1" applyBorder="1">
      <alignment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3" fillId="2" borderId="1" xfId="0" applyFont="1" applyFill="1" applyBorder="1" applyAlignment="1"/>
    <xf numFmtId="0" fontId="3" fillId="2" borderId="7" xfId="0" applyFont="1" applyFill="1" applyBorder="1">
      <alignment vertical="top"/>
    </xf>
    <xf numFmtId="0" fontId="3" fillId="2" borderId="8" xfId="0" applyFont="1" applyFill="1" applyBorder="1">
      <alignment vertical="top"/>
    </xf>
    <xf numFmtId="0" fontId="3" fillId="2" borderId="9" xfId="0" applyFont="1" applyFill="1" applyBorder="1">
      <alignment vertical="top"/>
    </xf>
    <xf numFmtId="0" fontId="0" fillId="2" borderId="10" xfId="0" applyFill="1" applyBorder="1">
      <alignment vertical="top"/>
    </xf>
    <xf numFmtId="0" fontId="0" fillId="2" borderId="11" xfId="0" applyFill="1" applyBorder="1">
      <alignment vertical="top"/>
    </xf>
    <xf numFmtId="49" fontId="4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2" xfId="0" applyFont="1" applyFill="1" applyBorder="1">
      <alignment vertical="top"/>
    </xf>
    <xf numFmtId="0" fontId="3" fillId="2" borderId="13" xfId="0" applyFont="1" applyFill="1" applyBorder="1">
      <alignment vertical="top"/>
    </xf>
    <xf numFmtId="0" fontId="3" fillId="2" borderId="14" xfId="0" applyFont="1" applyFill="1" applyBorder="1">
      <alignment vertical="top"/>
    </xf>
    <xf numFmtId="0" fontId="3" fillId="2" borderId="15" xfId="0" applyFont="1" applyFill="1" applyBorder="1">
      <alignment vertical="top"/>
    </xf>
    <xf numFmtId="0" fontId="3" fillId="2" borderId="16" xfId="0" applyFont="1" applyFill="1" applyBorder="1">
      <alignment vertical="top"/>
    </xf>
    <xf numFmtId="0" fontId="3" fillId="2" borderId="17" xfId="0" applyFont="1" applyFill="1" applyBorder="1">
      <alignment vertical="top"/>
    </xf>
    <xf numFmtId="49" fontId="4" fillId="2" borderId="18" xfId="0" applyNumberFormat="1" applyFont="1" applyFill="1" applyBorder="1" applyAlignment="1">
      <alignment vertical="top" wrapText="1"/>
    </xf>
    <xf numFmtId="49" fontId="3" fillId="2" borderId="19" xfId="0" applyNumberFormat="1" applyFont="1" applyFill="1" applyBorder="1" applyAlignment="1">
      <alignment vertical="top" wrapText="1"/>
    </xf>
    <xf numFmtId="49" fontId="4" fillId="2" borderId="20" xfId="0" applyNumberFormat="1" applyFont="1" applyFill="1" applyBorder="1" applyAlignment="1">
      <alignment vertical="top" wrapText="1"/>
    </xf>
    <xf numFmtId="49" fontId="3" fillId="2" borderId="21" xfId="0" applyNumberFormat="1" applyFont="1" applyFill="1" applyBorder="1" applyAlignment="1">
      <alignment vertical="top" wrapText="1"/>
    </xf>
    <xf numFmtId="0" fontId="0" fillId="2" borderId="22" xfId="0" applyFill="1" applyBorder="1">
      <alignment vertical="top"/>
    </xf>
    <xf numFmtId="0" fontId="0" fillId="2" borderId="23" xfId="0" applyFill="1" applyBorder="1">
      <alignment vertical="top"/>
    </xf>
    <xf numFmtId="0" fontId="5" fillId="2" borderId="24" xfId="0" applyFont="1" applyFill="1" applyBorder="1" applyAlignment="1"/>
    <xf numFmtId="0" fontId="6" fillId="2" borderId="1" xfId="0" applyFont="1" applyFill="1" applyBorder="1" applyAlignment="1"/>
    <xf numFmtId="0" fontId="5" fillId="2" borderId="25" xfId="0" applyFont="1" applyFill="1" applyBorder="1" applyAlignment="1"/>
    <xf numFmtId="0" fontId="6" fillId="2" borderId="26" xfId="0" applyFont="1" applyFill="1" applyBorder="1" applyAlignment="1"/>
    <xf numFmtId="0" fontId="5" fillId="2" borderId="27" xfId="0" applyFont="1" applyFill="1" applyBorder="1" applyAlignment="1"/>
    <xf numFmtId="49" fontId="4" fillId="2" borderId="28" xfId="0" applyNumberFormat="1" applyFont="1" applyFill="1" applyBorder="1" applyAlignment="1">
      <alignment horizontal="left" vertical="top"/>
    </xf>
    <xf numFmtId="0" fontId="6" fillId="2" borderId="32" xfId="0" applyFont="1" applyFill="1" applyBorder="1" applyAlignment="1"/>
    <xf numFmtId="49" fontId="7" fillId="2" borderId="28" xfId="0" applyNumberFormat="1" applyFont="1" applyFill="1" applyBorder="1" applyAlignment="1"/>
    <xf numFmtId="0" fontId="6" fillId="2" borderId="33" xfId="0" applyFont="1" applyFill="1" applyBorder="1" applyAlignment="1"/>
    <xf numFmtId="0" fontId="6" fillId="2" borderId="30" xfId="0" applyFont="1" applyFill="1" applyBorder="1" applyAlignment="1"/>
    <xf numFmtId="49" fontId="7" fillId="2" borderId="28" xfId="0" applyNumberFormat="1" applyFont="1" applyFill="1" applyBorder="1" applyAlignment="1">
      <alignment wrapText="1"/>
    </xf>
    <xf numFmtId="0" fontId="7" fillId="2" borderId="32" xfId="0" applyFont="1" applyFill="1" applyBorder="1" applyAlignment="1"/>
    <xf numFmtId="0" fontId="6" fillId="2" borderId="34" xfId="0" applyFont="1" applyFill="1" applyBorder="1" applyAlignment="1"/>
    <xf numFmtId="0" fontId="6" fillId="2" borderId="35" xfId="0" applyFont="1" applyFill="1" applyBorder="1" applyAlignment="1"/>
    <xf numFmtId="0" fontId="7" fillId="2" borderId="35" xfId="0" applyFont="1" applyFill="1" applyBorder="1" applyAlignment="1"/>
    <xf numFmtId="0" fontId="6" fillId="2" borderId="36" xfId="0" applyFont="1" applyFill="1" applyBorder="1" applyAlignment="1"/>
    <xf numFmtId="49" fontId="7" fillId="2" borderId="37" xfId="0" applyNumberFormat="1" applyFont="1" applyFill="1" applyBorder="1" applyAlignment="1">
      <alignment horizontal="center"/>
    </xf>
    <xf numFmtId="0" fontId="5" fillId="2" borderId="40" xfId="0" applyFont="1" applyFill="1" applyBorder="1" applyAlignment="1"/>
    <xf numFmtId="49" fontId="7" fillId="2" borderId="37" xfId="0" applyNumberFormat="1" applyFont="1" applyFill="1" applyBorder="1" applyAlignment="1">
      <alignment horizontal="left"/>
    </xf>
    <xf numFmtId="49" fontId="7" fillId="3" borderId="37" xfId="0" applyNumberFormat="1" applyFont="1" applyFill="1" applyBorder="1" applyAlignment="1">
      <alignment horizontal="center"/>
    </xf>
    <xf numFmtId="0" fontId="6" fillId="2" borderId="37" xfId="0" applyFont="1" applyFill="1" applyBorder="1" applyAlignment="1"/>
    <xf numFmtId="164" fontId="6" fillId="2" borderId="37" xfId="0" applyNumberFormat="1" applyFont="1" applyFill="1" applyBorder="1" applyAlignment="1"/>
    <xf numFmtId="1" fontId="6" fillId="2" borderId="37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/>
    <xf numFmtId="0" fontId="6" fillId="2" borderId="41" xfId="0" applyFont="1" applyFill="1" applyBorder="1" applyAlignment="1"/>
    <xf numFmtId="164" fontId="6" fillId="2" borderId="41" xfId="0" applyNumberFormat="1" applyFont="1" applyFill="1" applyBorder="1" applyAlignment="1"/>
    <xf numFmtId="1" fontId="6" fillId="2" borderId="41" xfId="0" applyNumberFormat="1" applyFont="1" applyFill="1" applyBorder="1" applyAlignment="1">
      <alignment horizontal="center"/>
    </xf>
    <xf numFmtId="164" fontId="6" fillId="3" borderId="41" xfId="0" applyNumberFormat="1" applyFont="1" applyFill="1" applyBorder="1" applyAlignment="1"/>
    <xf numFmtId="49" fontId="7" fillId="2" borderId="42" xfId="0" applyNumberFormat="1" applyFont="1" applyFill="1" applyBorder="1" applyAlignment="1"/>
    <xf numFmtId="165" fontId="6" fillId="2" borderId="43" xfId="0" applyNumberFormat="1" applyFont="1" applyFill="1" applyBorder="1" applyAlignment="1"/>
    <xf numFmtId="165" fontId="6" fillId="2" borderId="44" xfId="0" applyNumberFormat="1" applyFont="1" applyFill="1" applyBorder="1" applyAlignment="1"/>
    <xf numFmtId="164" fontId="6" fillId="2" borderId="42" xfId="0" applyNumberFormat="1" applyFont="1" applyFill="1" applyBorder="1" applyAlignment="1"/>
    <xf numFmtId="164" fontId="6" fillId="2" borderId="44" xfId="0" applyNumberFormat="1" applyFont="1" applyFill="1" applyBorder="1" applyAlignment="1"/>
    <xf numFmtId="164" fontId="6" fillId="3" borderId="42" xfId="0" applyNumberFormat="1" applyFont="1" applyFill="1" applyBorder="1" applyAlignment="1"/>
    <xf numFmtId="164" fontId="6" fillId="3" borderId="43" xfId="0" applyNumberFormat="1" applyFont="1" applyFill="1" applyBorder="1" applyAlignment="1"/>
    <xf numFmtId="49" fontId="7" fillId="2" borderId="32" xfId="0" applyNumberFormat="1" applyFont="1" applyFill="1" applyBorder="1" applyAlignment="1"/>
    <xf numFmtId="0" fontId="5" fillId="2" borderId="45" xfId="0" applyFont="1" applyFill="1" applyBorder="1" applyAlignment="1"/>
    <xf numFmtId="0" fontId="8" fillId="2" borderId="1" xfId="0" applyFont="1" applyFill="1" applyBorder="1" applyAlignment="1"/>
    <xf numFmtId="0" fontId="8" fillId="2" borderId="26" xfId="0" applyFont="1" applyFill="1" applyBorder="1" applyAlignment="1"/>
    <xf numFmtId="0" fontId="8" fillId="2" borderId="32" xfId="0" applyFont="1" applyFill="1" applyBorder="1" applyAlignment="1"/>
    <xf numFmtId="0" fontId="8" fillId="2" borderId="33" xfId="0" applyFont="1" applyFill="1" applyBorder="1" applyAlignment="1"/>
    <xf numFmtId="0" fontId="8" fillId="2" borderId="30" xfId="0" applyFont="1" applyFill="1" applyBorder="1" applyAlignment="1"/>
    <xf numFmtId="0" fontId="9" fillId="2" borderId="32" xfId="0" applyFont="1" applyFill="1" applyBorder="1" applyAlignment="1"/>
    <xf numFmtId="0" fontId="8" fillId="2" borderId="34" xfId="0" applyFont="1" applyFill="1" applyBorder="1" applyAlignment="1"/>
    <xf numFmtId="0" fontId="8" fillId="2" borderId="35" xfId="0" applyFont="1" applyFill="1" applyBorder="1" applyAlignment="1"/>
    <xf numFmtId="0" fontId="10" fillId="2" borderId="46" xfId="0" applyFont="1" applyFill="1" applyBorder="1">
      <alignment vertical="top"/>
    </xf>
    <xf numFmtId="0" fontId="10" fillId="2" borderId="46" xfId="0" applyFont="1" applyFill="1" applyBorder="1" applyAlignment="1">
      <alignment horizontal="center" vertical="top"/>
    </xf>
    <xf numFmtId="0" fontId="10" fillId="2" borderId="46" xfId="0" applyFont="1" applyFill="1" applyBorder="1" applyAlignment="1">
      <alignment horizontal="right" vertical="top"/>
    </xf>
    <xf numFmtId="0" fontId="10" fillId="2" borderId="47" xfId="0" applyFont="1" applyFill="1" applyBorder="1">
      <alignment vertical="top"/>
    </xf>
    <xf numFmtId="49" fontId="12" fillId="2" borderId="37" xfId="0" applyNumberFormat="1" applyFont="1" applyFill="1" applyBorder="1" applyAlignment="1">
      <alignment vertical="top" wrapText="1"/>
    </xf>
    <xf numFmtId="49" fontId="13" fillId="2" borderId="37" xfId="0" applyNumberFormat="1" applyFont="1" applyFill="1" applyBorder="1" applyAlignment="1">
      <alignment wrapText="1"/>
    </xf>
    <xf numFmtId="2" fontId="13" fillId="2" borderId="37" xfId="0" applyNumberFormat="1" applyFont="1" applyFill="1" applyBorder="1" applyAlignment="1"/>
    <xf numFmtId="49" fontId="11" fillId="2" borderId="37" xfId="0" applyNumberFormat="1" applyFont="1" applyFill="1" applyBorder="1" applyAlignment="1"/>
    <xf numFmtId="49" fontId="12" fillId="2" borderId="37" xfId="0" applyNumberFormat="1" applyFont="1" applyFill="1" applyBorder="1" applyAlignment="1"/>
    <xf numFmtId="49" fontId="12" fillId="2" borderId="37" xfId="0" applyNumberFormat="1" applyFont="1" applyFill="1" applyBorder="1" applyAlignment="1">
      <alignment horizontal="center"/>
    </xf>
    <xf numFmtId="49" fontId="12" fillId="2" borderId="37" xfId="0" applyNumberFormat="1" applyFont="1" applyFill="1" applyBorder="1" applyAlignment="1">
      <alignment horizontal="center" wrapText="1"/>
    </xf>
    <xf numFmtId="49" fontId="13" fillId="2" borderId="37" xfId="0" applyNumberFormat="1" applyFont="1" applyFill="1" applyBorder="1" applyAlignment="1"/>
    <xf numFmtId="0" fontId="11" fillId="4" borderId="37" xfId="0" applyFont="1" applyFill="1" applyBorder="1" applyAlignment="1"/>
    <xf numFmtId="49" fontId="12" fillId="4" borderId="37" xfId="0" applyNumberFormat="1" applyFont="1" applyFill="1" applyBorder="1" applyAlignment="1"/>
    <xf numFmtId="0" fontId="11" fillId="4" borderId="37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right"/>
    </xf>
    <xf numFmtId="0" fontId="11" fillId="2" borderId="37" xfId="0" applyFont="1" applyFill="1" applyBorder="1">
      <alignment vertical="top"/>
    </xf>
    <xf numFmtId="49" fontId="11" fillId="2" borderId="37" xfId="0" applyNumberFormat="1" applyFont="1" applyFill="1" applyBorder="1" applyAlignment="1">
      <alignment vertical="top" wrapText="1"/>
    </xf>
    <xf numFmtId="49" fontId="11" fillId="2" borderId="37" xfId="0" applyNumberFormat="1" applyFont="1" applyFill="1" applyBorder="1" applyAlignment="1">
      <alignment horizontal="center" vertical="top" wrapText="1"/>
    </xf>
    <xf numFmtId="0" fontId="11" fillId="2" borderId="37" xfId="0" applyNumberFormat="1" applyFont="1" applyFill="1" applyBorder="1" applyAlignment="1">
      <alignment horizontal="center" vertical="top"/>
    </xf>
    <xf numFmtId="49" fontId="12" fillId="4" borderId="37" xfId="0" applyNumberFormat="1" applyFont="1" applyFill="1" applyBorder="1" applyAlignment="1">
      <alignment horizontal="right" vertical="top" wrapText="1"/>
    </xf>
    <xf numFmtId="164" fontId="12" fillId="2" borderId="37" xfId="0" applyNumberFormat="1" applyFont="1" applyFill="1" applyBorder="1" applyAlignment="1">
      <alignment horizontal="right" vertical="top"/>
    </xf>
    <xf numFmtId="0" fontId="11" fillId="2" borderId="37" xfId="0" applyFont="1" applyFill="1" applyBorder="1" applyAlignment="1">
      <alignment horizontal="right" vertical="top"/>
    </xf>
    <xf numFmtId="2" fontId="11" fillId="2" borderId="37" xfId="0" applyNumberFormat="1" applyFont="1" applyFill="1" applyBorder="1" applyAlignment="1"/>
    <xf numFmtId="49" fontId="11" fillId="2" borderId="37" xfId="0" applyNumberFormat="1" applyFont="1" applyFill="1" applyBorder="1">
      <alignment vertical="top"/>
    </xf>
    <xf numFmtId="49" fontId="12" fillId="5" borderId="37" xfId="0" applyNumberFormat="1" applyFont="1" applyFill="1" applyBorder="1" applyAlignment="1">
      <alignment vertical="top" wrapText="1"/>
    </xf>
    <xf numFmtId="0" fontId="11" fillId="5" borderId="37" xfId="0" applyFont="1" applyFill="1" applyBorder="1" applyAlignment="1">
      <alignment horizontal="center"/>
    </xf>
    <xf numFmtId="164" fontId="11" fillId="5" borderId="37" xfId="0" applyNumberFormat="1" applyFont="1" applyFill="1" applyBorder="1" applyAlignment="1">
      <alignment horizontal="center"/>
    </xf>
    <xf numFmtId="164" fontId="12" fillId="5" borderId="37" xfId="0" applyNumberFormat="1" applyFont="1" applyFill="1" applyBorder="1" applyAlignment="1">
      <alignment horizontal="right"/>
    </xf>
    <xf numFmtId="0" fontId="11" fillId="5" borderId="37" xfId="0" applyFont="1" applyFill="1" applyBorder="1" applyAlignment="1">
      <alignment horizontal="right"/>
    </xf>
    <xf numFmtId="0" fontId="11" fillId="5" borderId="37" xfId="0" applyFont="1" applyFill="1" applyBorder="1" applyAlignment="1">
      <alignment wrapText="1"/>
    </xf>
    <xf numFmtId="0" fontId="11" fillId="2" borderId="37" xfId="0" applyFont="1" applyFill="1" applyBorder="1" applyAlignment="1"/>
    <xf numFmtId="49" fontId="11" fillId="2" borderId="37" xfId="0" applyNumberFormat="1" applyFont="1" applyFill="1" applyBorder="1" applyAlignment="1">
      <alignment horizontal="center"/>
    </xf>
    <xf numFmtId="164" fontId="11" fillId="2" borderId="37" xfId="0" applyNumberFormat="1" applyFont="1" applyFill="1" applyBorder="1" applyAlignment="1">
      <alignment horizontal="center"/>
    </xf>
    <xf numFmtId="164" fontId="12" fillId="2" borderId="37" xfId="0" applyNumberFormat="1" applyFont="1" applyFill="1" applyBorder="1" applyAlignment="1">
      <alignment horizontal="right"/>
    </xf>
    <xf numFmtId="0" fontId="11" fillId="2" borderId="37" xfId="0" applyFont="1" applyFill="1" applyBorder="1" applyAlignment="1">
      <alignment horizontal="right"/>
    </xf>
    <xf numFmtId="0" fontId="12" fillId="2" borderId="37" xfId="0" applyFont="1" applyFill="1" applyBorder="1" applyAlignment="1"/>
    <xf numFmtId="0" fontId="12" fillId="2" borderId="37" xfId="0" applyFont="1" applyFill="1" applyBorder="1" applyAlignment="1">
      <alignment horizontal="right"/>
    </xf>
    <xf numFmtId="0" fontId="10" fillId="2" borderId="37" xfId="0" applyFont="1" applyFill="1" applyBorder="1">
      <alignment vertical="top"/>
    </xf>
    <xf numFmtId="0" fontId="11" fillId="2" borderId="37" xfId="0" applyFont="1" applyFill="1" applyBorder="1" applyAlignment="1">
      <alignment horizontal="center" vertical="top"/>
    </xf>
    <xf numFmtId="0" fontId="10" fillId="2" borderId="37" xfId="0" applyFont="1" applyFill="1" applyBorder="1" applyAlignment="1">
      <alignment horizontal="right" vertical="top"/>
    </xf>
    <xf numFmtId="49" fontId="11" fillId="2" borderId="37" xfId="0" applyNumberFormat="1" applyFont="1" applyFill="1" applyBorder="1" applyAlignment="1">
      <alignment horizontal="left" vertical="top" wrapText="1"/>
    </xf>
    <xf numFmtId="49" fontId="14" fillId="5" borderId="37" xfId="0" applyNumberFormat="1" applyFont="1" applyFill="1" applyBorder="1" applyAlignment="1"/>
    <xf numFmtId="0" fontId="14" fillId="5" borderId="37" xfId="0" applyFont="1" applyFill="1" applyBorder="1" applyAlignment="1"/>
    <xf numFmtId="49" fontId="13" fillId="5" borderId="37" xfId="0" applyNumberFormat="1" applyFont="1" applyFill="1" applyBorder="1" applyAlignment="1"/>
    <xf numFmtId="49" fontId="15" fillId="2" borderId="37" xfId="0" applyNumberFormat="1" applyFont="1" applyFill="1" applyBorder="1" applyAlignment="1">
      <alignment vertical="top" wrapText="1"/>
    </xf>
    <xf numFmtId="49" fontId="16" fillId="2" borderId="37" xfId="0" applyNumberFormat="1" applyFont="1" applyFill="1" applyBorder="1" applyAlignment="1"/>
    <xf numFmtId="49" fontId="17" fillId="2" borderId="37" xfId="0" applyNumberFormat="1" applyFont="1" applyFill="1" applyBorder="1" applyAlignment="1"/>
    <xf numFmtId="164" fontId="15" fillId="2" borderId="37" xfId="0" applyNumberFormat="1" applyFont="1" applyFill="1" applyBorder="1" applyAlignment="1">
      <alignment horizontal="right"/>
    </xf>
    <xf numFmtId="49" fontId="12" fillId="6" borderId="37" xfId="0" applyNumberFormat="1" applyFont="1" applyFill="1" applyBorder="1" applyAlignment="1"/>
    <xf numFmtId="0" fontId="11" fillId="6" borderId="37" xfId="0" applyFont="1" applyFill="1" applyBorder="1" applyAlignment="1">
      <alignment horizontal="center"/>
    </xf>
    <xf numFmtId="0" fontId="11" fillId="6" borderId="37" xfId="0" applyFont="1" applyFill="1" applyBorder="1" applyAlignment="1">
      <alignment horizontal="right"/>
    </xf>
    <xf numFmtId="2" fontId="11" fillId="6" borderId="37" xfId="0" applyNumberFormat="1" applyFont="1" applyFill="1" applyBorder="1" applyAlignment="1"/>
    <xf numFmtId="0" fontId="11" fillId="6" borderId="37" xfId="0" applyFont="1" applyFill="1" applyBorder="1" applyAlignment="1"/>
    <xf numFmtId="0" fontId="12" fillId="6" borderId="37" xfId="0" applyFont="1" applyFill="1" applyBorder="1" applyAlignment="1">
      <alignment horizontal="center"/>
    </xf>
    <xf numFmtId="164" fontId="12" fillId="6" borderId="37" xfId="0" applyNumberFormat="1" applyFont="1" applyFill="1" applyBorder="1" applyAlignment="1">
      <alignment horizontal="center"/>
    </xf>
    <xf numFmtId="164" fontId="12" fillId="6" borderId="37" xfId="0" applyNumberFormat="1" applyFont="1" applyFill="1" applyBorder="1" applyAlignment="1">
      <alignment horizontal="right"/>
    </xf>
    <xf numFmtId="0" fontId="12" fillId="6" borderId="37" xfId="0" applyFont="1" applyFill="1" applyBorder="1" applyAlignment="1">
      <alignment horizontal="right"/>
    </xf>
    <xf numFmtId="0" fontId="12" fillId="6" borderId="37" xfId="0" applyFont="1" applyFill="1" applyBorder="1" applyAlignment="1">
      <alignment wrapText="1"/>
    </xf>
    <xf numFmtId="0" fontId="12" fillId="6" borderId="37" xfId="0" applyFont="1" applyFill="1" applyBorder="1" applyAlignment="1"/>
    <xf numFmtId="164" fontId="11" fillId="6" borderId="37" xfId="0" applyNumberFormat="1" applyFont="1" applyFill="1" applyBorder="1" applyAlignment="1">
      <alignment horizontal="right" vertical="center"/>
    </xf>
    <xf numFmtId="164" fontId="11" fillId="6" borderId="37" xfId="0" applyNumberFormat="1" applyFont="1" applyFill="1" applyBorder="1" applyAlignment="1">
      <alignment horizontal="right"/>
    </xf>
    <xf numFmtId="1" fontId="11" fillId="6" borderId="37" xfId="0" applyNumberFormat="1" applyFont="1" applyFill="1" applyBorder="1" applyAlignment="1">
      <alignment horizontal="right" vertical="center"/>
    </xf>
    <xf numFmtId="0" fontId="11" fillId="6" borderId="37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7" fillId="2" borderId="29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49" fontId="7" fillId="2" borderId="37" xfId="0" applyNumberFormat="1" applyFont="1" applyFill="1" applyBorder="1" applyAlignment="1">
      <alignment horizontal="center"/>
    </xf>
    <xf numFmtId="49" fontId="7" fillId="2" borderId="38" xfId="0" applyNumberFormat="1" applyFont="1" applyFill="1" applyBorder="1" applyAlignment="1">
      <alignment horizontal="center"/>
    </xf>
    <xf numFmtId="49" fontId="7" fillId="2" borderId="39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4" fillId="2" borderId="29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49" fontId="12" fillId="2" borderId="37" xfId="0" applyNumberFormat="1" applyFont="1" applyFill="1" applyBorder="1" applyAlignment="1">
      <alignment horizontal="left" wrapText="1"/>
    </xf>
    <xf numFmtId="0" fontId="12" fillId="2" borderId="3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0C0C0"/>
      <rgbColor rgb="FFAAAAAA"/>
      <rgbColor rgb="FFFFC000"/>
      <rgbColor rgb="FF5E88B1"/>
      <rgbColor rgb="FFFF0000"/>
      <rgbColor rgb="FFFFFF00"/>
      <rgbColor rgb="FFEEF3F4"/>
      <rgbColor rgb="FFE5DFEC"/>
      <rgbColor rgb="FFFF26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showGridLines="0" workbookViewId="0">
      <selection activeCell="A12" sqref="A12"/>
    </sheetView>
  </sheetViews>
  <sheetFormatPr defaultColWidth="10.25" defaultRowHeight="20.149999999999999" customHeight="1"/>
  <cols>
    <col min="1" max="1" width="21.5" style="1" customWidth="1"/>
    <col min="2" max="2" width="88.75" style="1" customWidth="1"/>
    <col min="3" max="5" width="10.25" style="1" hidden="1" customWidth="1"/>
    <col min="6" max="8" width="10.25" style="1" customWidth="1"/>
    <col min="9" max="16384" width="10.25" style="1"/>
  </cols>
  <sheetData>
    <row r="1" spans="1:7" ht="50.65" customHeight="1">
      <c r="A1" s="136" t="s">
        <v>0</v>
      </c>
      <c r="B1" s="137"/>
      <c r="C1" s="2"/>
      <c r="D1" s="3"/>
      <c r="E1" s="4"/>
      <c r="F1" s="5"/>
      <c r="G1" s="6"/>
    </row>
    <row r="2" spans="1:7" ht="17.5" customHeight="1">
      <c r="A2" s="7"/>
      <c r="B2" s="7"/>
      <c r="C2" s="8"/>
      <c r="D2" s="9"/>
      <c r="E2" s="10"/>
      <c r="F2" s="11"/>
      <c r="G2" s="12"/>
    </row>
    <row r="3" spans="1:7" ht="17.5" customHeight="1">
      <c r="A3" s="13" t="s">
        <v>1</v>
      </c>
      <c r="B3" s="14"/>
      <c r="C3" s="8"/>
      <c r="D3" s="9"/>
      <c r="E3" s="10"/>
      <c r="F3" s="11"/>
      <c r="G3" s="12"/>
    </row>
    <row r="4" spans="1:7" ht="17.5" customHeight="1">
      <c r="A4" s="13" t="s">
        <v>2</v>
      </c>
      <c r="B4" s="14"/>
      <c r="C4" s="8"/>
      <c r="D4" s="9"/>
      <c r="E4" s="10"/>
      <c r="F4" s="11"/>
      <c r="G4" s="12"/>
    </row>
    <row r="5" spans="1:7" ht="17.5" customHeight="1">
      <c r="A5" s="13" t="s">
        <v>3</v>
      </c>
      <c r="B5" s="14"/>
      <c r="C5" s="8"/>
      <c r="D5" s="9"/>
      <c r="E5" s="10"/>
      <c r="F5" s="11"/>
      <c r="G5" s="12"/>
    </row>
    <row r="6" spans="1:7" ht="17.5" customHeight="1">
      <c r="A6" s="13" t="s">
        <v>4</v>
      </c>
      <c r="B6" s="14"/>
      <c r="C6" s="8"/>
      <c r="D6" s="9"/>
      <c r="E6" s="10"/>
      <c r="F6" s="11"/>
      <c r="G6" s="12"/>
    </row>
    <row r="7" spans="1:7" ht="17.5" customHeight="1">
      <c r="A7" s="13" t="s">
        <v>5</v>
      </c>
      <c r="B7" s="14"/>
      <c r="C7" s="8"/>
      <c r="D7" s="9"/>
      <c r="E7" s="10"/>
      <c r="F7" s="11"/>
      <c r="G7" s="12"/>
    </row>
    <row r="8" spans="1:7" ht="17.5" customHeight="1">
      <c r="A8" s="13" t="s">
        <v>6</v>
      </c>
      <c r="B8" s="14"/>
      <c r="C8" s="15"/>
      <c r="D8" s="16"/>
      <c r="E8" s="17"/>
      <c r="F8" s="11"/>
      <c r="G8" s="12"/>
    </row>
    <row r="9" spans="1:7" ht="17.5" customHeight="1">
      <c r="A9" s="13"/>
      <c r="B9" s="14"/>
      <c r="C9" s="18"/>
      <c r="D9" s="19"/>
      <c r="E9" s="20"/>
      <c r="F9" s="11"/>
      <c r="G9" s="12"/>
    </row>
    <row r="10" spans="1:7" ht="17.5" customHeight="1">
      <c r="A10" s="13" t="s">
        <v>7</v>
      </c>
      <c r="B10" s="14"/>
      <c r="C10" s="18"/>
      <c r="D10" s="19"/>
      <c r="E10" s="20"/>
      <c r="F10" s="11"/>
      <c r="G10" s="12"/>
    </row>
    <row r="11" spans="1:7" ht="17.5" customHeight="1">
      <c r="A11" s="13"/>
      <c r="B11" s="14"/>
      <c r="C11" s="18"/>
      <c r="D11" s="19"/>
      <c r="E11" s="20"/>
      <c r="F11" s="11"/>
      <c r="G11" s="12"/>
    </row>
    <row r="12" spans="1:7" ht="167.5" customHeight="1">
      <c r="A12" s="21" t="s">
        <v>8</v>
      </c>
      <c r="B12" s="22" t="s">
        <v>9</v>
      </c>
      <c r="C12" s="2"/>
      <c r="D12" s="3"/>
      <c r="E12" s="4"/>
      <c r="F12" s="11"/>
      <c r="G12" s="12"/>
    </row>
    <row r="13" spans="1:7" ht="167.5" customHeight="1">
      <c r="A13" s="23" t="s">
        <v>10</v>
      </c>
      <c r="B13" s="24" t="s">
        <v>9</v>
      </c>
      <c r="C13" s="15"/>
      <c r="D13" s="16"/>
      <c r="E13" s="17"/>
      <c r="F13" s="25"/>
      <c r="G13" s="26"/>
    </row>
  </sheetData>
  <mergeCells count="1">
    <mergeCell ref="A1:B1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showGridLines="0" workbookViewId="0">
      <selection activeCell="B1" sqref="B1"/>
    </sheetView>
  </sheetViews>
  <sheetFormatPr defaultColWidth="10.25" defaultRowHeight="20.149999999999999" customHeight="1"/>
  <cols>
    <col min="1" max="1" width="1.5" style="1" customWidth="1"/>
    <col min="2" max="2" width="21.25" style="1" customWidth="1"/>
    <col min="3" max="8" width="8.75" style="1" customWidth="1"/>
    <col min="9" max="9" width="10.25" style="1" customWidth="1"/>
    <col min="10" max="16384" width="10.25" style="1"/>
  </cols>
  <sheetData>
    <row r="1" spans="1:8" ht="15" customHeight="1">
      <c r="A1" s="27"/>
      <c r="B1" s="28" t="s">
        <v>11</v>
      </c>
      <c r="C1" s="28"/>
      <c r="D1" s="28"/>
      <c r="E1" s="28"/>
      <c r="F1" s="28"/>
      <c r="G1" s="28"/>
      <c r="H1" s="28"/>
    </row>
    <row r="2" spans="1:8" ht="15.75" customHeight="1">
      <c r="A2" s="29"/>
      <c r="B2" s="30"/>
      <c r="C2" s="30"/>
      <c r="D2" s="30"/>
      <c r="E2" s="30"/>
      <c r="F2" s="30"/>
      <c r="G2" s="30"/>
      <c r="H2" s="30"/>
    </row>
    <row r="3" spans="1:8" ht="16.5" customHeight="1">
      <c r="A3" s="31"/>
      <c r="B3" s="32" t="s">
        <v>12</v>
      </c>
      <c r="C3" s="139"/>
      <c r="D3" s="140"/>
      <c r="E3" s="140"/>
      <c r="F3" s="140"/>
      <c r="G3" s="140"/>
      <c r="H3" s="141"/>
    </row>
    <row r="4" spans="1:8" ht="15" customHeight="1">
      <c r="A4" s="29"/>
      <c r="B4" s="33"/>
      <c r="C4" s="33"/>
      <c r="D4" s="33"/>
      <c r="E4" s="33"/>
      <c r="F4" s="33"/>
      <c r="G4" s="33"/>
      <c r="H4" s="33"/>
    </row>
    <row r="5" spans="1:8" ht="15.75" customHeight="1">
      <c r="A5" s="29"/>
      <c r="B5" s="30"/>
      <c r="C5" s="30"/>
      <c r="D5" s="30"/>
      <c r="E5" s="30"/>
      <c r="F5" s="28"/>
      <c r="G5" s="28"/>
      <c r="H5" s="28"/>
    </row>
    <row r="6" spans="1:8" ht="15.75" customHeight="1">
      <c r="A6" s="31"/>
      <c r="B6" s="34" t="s">
        <v>13</v>
      </c>
      <c r="C6" s="139"/>
      <c r="D6" s="140"/>
      <c r="E6" s="141"/>
      <c r="F6" s="35"/>
      <c r="G6" s="28"/>
      <c r="H6" s="28"/>
    </row>
    <row r="7" spans="1:8" ht="15.75" customHeight="1">
      <c r="A7" s="29"/>
      <c r="B7" s="36"/>
      <c r="C7" s="36"/>
      <c r="D7" s="36"/>
      <c r="E7" s="33"/>
      <c r="F7" s="28"/>
      <c r="G7" s="28"/>
      <c r="H7" s="28"/>
    </row>
    <row r="8" spans="1:8" ht="65.25" customHeight="1">
      <c r="A8" s="31"/>
      <c r="B8" s="37" t="s">
        <v>14</v>
      </c>
      <c r="C8" s="142">
        <v>4</v>
      </c>
      <c r="D8" s="143"/>
      <c r="E8" s="35"/>
      <c r="F8" s="28"/>
      <c r="G8" s="28"/>
      <c r="H8" s="28"/>
    </row>
    <row r="9" spans="1:8" ht="20.25" customHeight="1">
      <c r="A9" s="29"/>
      <c r="B9" s="38"/>
      <c r="C9" s="38"/>
      <c r="D9" s="39"/>
      <c r="E9" s="40"/>
      <c r="F9" s="40"/>
      <c r="G9" s="41"/>
      <c r="H9" s="41"/>
    </row>
    <row r="10" spans="1:8" ht="15" customHeight="1">
      <c r="A10" s="29"/>
      <c r="B10" s="40"/>
      <c r="C10" s="42"/>
      <c r="D10" s="144" t="s">
        <v>15</v>
      </c>
      <c r="E10" s="144"/>
      <c r="F10" s="144"/>
      <c r="G10" s="145" t="s">
        <v>16</v>
      </c>
      <c r="H10" s="146"/>
    </row>
    <row r="11" spans="1:8" ht="15" customHeight="1">
      <c r="A11" s="44"/>
      <c r="B11" s="43" t="s">
        <v>17</v>
      </c>
      <c r="C11" s="43" t="s">
        <v>18</v>
      </c>
      <c r="D11" s="43" t="s">
        <v>19</v>
      </c>
      <c r="E11" s="45" t="s">
        <v>20</v>
      </c>
      <c r="F11" s="43" t="s">
        <v>21</v>
      </c>
      <c r="G11" s="46" t="s">
        <v>22</v>
      </c>
      <c r="H11" s="46" t="s">
        <v>23</v>
      </c>
    </row>
    <row r="12" spans="1:8" ht="15" customHeight="1">
      <c r="A12" s="44"/>
      <c r="B12" s="47"/>
      <c r="C12" s="47"/>
      <c r="D12" s="48">
        <f t="shared" ref="D12:D26" si="0">100*F12/(100-E12)</f>
        <v>0</v>
      </c>
      <c r="E12" s="49"/>
      <c r="F12" s="48"/>
      <c r="G12" s="50">
        <f t="shared" ref="G12:G26" si="1">D12*$C$8</f>
        <v>0</v>
      </c>
      <c r="H12" s="50">
        <f t="shared" ref="H12:H26" si="2">F12*$C$8</f>
        <v>0</v>
      </c>
    </row>
    <row r="13" spans="1:8" ht="15" customHeight="1">
      <c r="A13" s="44"/>
      <c r="B13" s="47"/>
      <c r="C13" s="47"/>
      <c r="D13" s="48">
        <f t="shared" si="0"/>
        <v>0</v>
      </c>
      <c r="E13" s="49"/>
      <c r="F13" s="48"/>
      <c r="G13" s="50">
        <f t="shared" si="1"/>
        <v>0</v>
      </c>
      <c r="H13" s="50">
        <f t="shared" si="2"/>
        <v>0</v>
      </c>
    </row>
    <row r="14" spans="1:8" ht="15" customHeight="1">
      <c r="A14" s="44"/>
      <c r="B14" s="47"/>
      <c r="C14" s="47"/>
      <c r="D14" s="48">
        <f t="shared" si="0"/>
        <v>0</v>
      </c>
      <c r="E14" s="49"/>
      <c r="F14" s="48"/>
      <c r="G14" s="50">
        <f t="shared" si="1"/>
        <v>0</v>
      </c>
      <c r="H14" s="50">
        <f t="shared" si="2"/>
        <v>0</v>
      </c>
    </row>
    <row r="15" spans="1:8" ht="15" customHeight="1">
      <c r="A15" s="44"/>
      <c r="B15" s="47"/>
      <c r="C15" s="47"/>
      <c r="D15" s="48">
        <f t="shared" si="0"/>
        <v>0</v>
      </c>
      <c r="E15" s="49"/>
      <c r="F15" s="48"/>
      <c r="G15" s="50">
        <f t="shared" si="1"/>
        <v>0</v>
      </c>
      <c r="H15" s="50">
        <f t="shared" si="2"/>
        <v>0</v>
      </c>
    </row>
    <row r="16" spans="1:8" ht="15" customHeight="1">
      <c r="A16" s="44"/>
      <c r="B16" s="47"/>
      <c r="C16" s="47"/>
      <c r="D16" s="48">
        <f t="shared" si="0"/>
        <v>0</v>
      </c>
      <c r="E16" s="49"/>
      <c r="F16" s="48"/>
      <c r="G16" s="50">
        <f t="shared" si="1"/>
        <v>0</v>
      </c>
      <c r="H16" s="50">
        <f t="shared" si="2"/>
        <v>0</v>
      </c>
    </row>
    <row r="17" spans="1:8" ht="15" customHeight="1">
      <c r="A17" s="44"/>
      <c r="B17" s="47"/>
      <c r="C17" s="47"/>
      <c r="D17" s="48">
        <f t="shared" si="0"/>
        <v>0</v>
      </c>
      <c r="E17" s="49"/>
      <c r="F17" s="48"/>
      <c r="G17" s="50">
        <f t="shared" si="1"/>
        <v>0</v>
      </c>
      <c r="H17" s="50">
        <f t="shared" si="2"/>
        <v>0</v>
      </c>
    </row>
    <row r="18" spans="1:8" ht="15" customHeight="1">
      <c r="A18" s="44"/>
      <c r="B18" s="47"/>
      <c r="C18" s="47"/>
      <c r="D18" s="48">
        <f t="shared" si="0"/>
        <v>0</v>
      </c>
      <c r="E18" s="49"/>
      <c r="F18" s="48"/>
      <c r="G18" s="50">
        <f t="shared" si="1"/>
        <v>0</v>
      </c>
      <c r="H18" s="50">
        <f t="shared" si="2"/>
        <v>0</v>
      </c>
    </row>
    <row r="19" spans="1:8" ht="15" customHeight="1">
      <c r="A19" s="44"/>
      <c r="B19" s="47"/>
      <c r="C19" s="47"/>
      <c r="D19" s="48">
        <f t="shared" si="0"/>
        <v>0</v>
      </c>
      <c r="E19" s="49"/>
      <c r="F19" s="48"/>
      <c r="G19" s="50">
        <f t="shared" si="1"/>
        <v>0</v>
      </c>
      <c r="H19" s="50">
        <f t="shared" si="2"/>
        <v>0</v>
      </c>
    </row>
    <row r="20" spans="1:8" ht="15" customHeight="1">
      <c r="A20" s="44"/>
      <c r="B20" s="47"/>
      <c r="C20" s="47"/>
      <c r="D20" s="48">
        <f t="shared" si="0"/>
        <v>0</v>
      </c>
      <c r="E20" s="49"/>
      <c r="F20" s="48"/>
      <c r="G20" s="50">
        <f t="shared" si="1"/>
        <v>0</v>
      </c>
      <c r="H20" s="50">
        <f t="shared" si="2"/>
        <v>0</v>
      </c>
    </row>
    <row r="21" spans="1:8" ht="15" customHeight="1">
      <c r="A21" s="44"/>
      <c r="B21" s="47"/>
      <c r="C21" s="47"/>
      <c r="D21" s="48">
        <f t="shared" si="0"/>
        <v>0</v>
      </c>
      <c r="E21" s="49"/>
      <c r="F21" s="48"/>
      <c r="G21" s="50">
        <f t="shared" si="1"/>
        <v>0</v>
      </c>
      <c r="H21" s="50">
        <f t="shared" si="2"/>
        <v>0</v>
      </c>
    </row>
    <row r="22" spans="1:8" ht="15" customHeight="1">
      <c r="A22" s="44"/>
      <c r="B22" s="47"/>
      <c r="C22" s="47"/>
      <c r="D22" s="48">
        <f t="shared" si="0"/>
        <v>0</v>
      </c>
      <c r="E22" s="49"/>
      <c r="F22" s="48"/>
      <c r="G22" s="50">
        <f t="shared" si="1"/>
        <v>0</v>
      </c>
      <c r="H22" s="50">
        <f t="shared" si="2"/>
        <v>0</v>
      </c>
    </row>
    <row r="23" spans="1:8" ht="15" customHeight="1">
      <c r="A23" s="44"/>
      <c r="B23" s="47"/>
      <c r="C23" s="47"/>
      <c r="D23" s="48">
        <f t="shared" si="0"/>
        <v>0</v>
      </c>
      <c r="E23" s="49"/>
      <c r="F23" s="48"/>
      <c r="G23" s="50">
        <f t="shared" si="1"/>
        <v>0</v>
      </c>
      <c r="H23" s="50">
        <f t="shared" si="2"/>
        <v>0</v>
      </c>
    </row>
    <row r="24" spans="1:8" ht="15" customHeight="1">
      <c r="A24" s="44"/>
      <c r="B24" s="47"/>
      <c r="C24" s="47"/>
      <c r="D24" s="48">
        <f t="shared" si="0"/>
        <v>0</v>
      </c>
      <c r="E24" s="49"/>
      <c r="F24" s="48"/>
      <c r="G24" s="50">
        <f t="shared" si="1"/>
        <v>0</v>
      </c>
      <c r="H24" s="50">
        <f t="shared" si="2"/>
        <v>0</v>
      </c>
    </row>
    <row r="25" spans="1:8" ht="15" customHeight="1">
      <c r="A25" s="44"/>
      <c r="B25" s="47"/>
      <c r="C25" s="47"/>
      <c r="D25" s="48">
        <f t="shared" si="0"/>
        <v>0</v>
      </c>
      <c r="E25" s="49"/>
      <c r="F25" s="48"/>
      <c r="G25" s="50">
        <f t="shared" si="1"/>
        <v>0</v>
      </c>
      <c r="H25" s="50">
        <f t="shared" si="2"/>
        <v>0</v>
      </c>
    </row>
    <row r="26" spans="1:8" ht="15.75" customHeight="1">
      <c r="A26" s="44"/>
      <c r="B26" s="51"/>
      <c r="C26" s="51"/>
      <c r="D26" s="52">
        <f t="shared" si="0"/>
        <v>0</v>
      </c>
      <c r="E26" s="53"/>
      <c r="F26" s="52"/>
      <c r="G26" s="54">
        <f t="shared" si="1"/>
        <v>0</v>
      </c>
      <c r="H26" s="54">
        <f t="shared" si="2"/>
        <v>0</v>
      </c>
    </row>
    <row r="27" spans="1:8" ht="15.75" customHeight="1">
      <c r="A27" s="31"/>
      <c r="B27" s="55" t="s">
        <v>24</v>
      </c>
      <c r="C27" s="56"/>
      <c r="D27" s="57"/>
      <c r="E27" s="58"/>
      <c r="F27" s="59">
        <f>SUM(F12:F26)</f>
        <v>0</v>
      </c>
      <c r="G27" s="60"/>
      <c r="H27" s="61">
        <f>SUM(H12:H26)</f>
        <v>0</v>
      </c>
    </row>
    <row r="28" spans="1:8" ht="15" customHeight="1">
      <c r="A28" s="29"/>
      <c r="B28" s="62" t="s">
        <v>25</v>
      </c>
      <c r="C28" s="33"/>
      <c r="D28" s="33"/>
      <c r="E28" s="33"/>
      <c r="F28" s="33"/>
      <c r="G28" s="33"/>
      <c r="H28" s="33"/>
    </row>
    <row r="29" spans="1:8" ht="15.75" customHeight="1">
      <c r="A29" s="29"/>
      <c r="B29" s="138"/>
      <c r="C29" s="138"/>
      <c r="D29" s="138"/>
      <c r="E29" s="138"/>
      <c r="F29" s="138"/>
      <c r="G29" s="138"/>
      <c r="H29" s="138"/>
    </row>
    <row r="30" spans="1:8" ht="15.75" customHeight="1">
      <c r="A30" s="29"/>
      <c r="B30" s="138"/>
      <c r="C30" s="138"/>
      <c r="D30" s="138"/>
      <c r="E30" s="138"/>
      <c r="F30" s="138"/>
      <c r="G30" s="138"/>
      <c r="H30" s="138"/>
    </row>
    <row r="31" spans="1:8" ht="15.75" customHeight="1">
      <c r="A31" s="29"/>
      <c r="B31" s="138"/>
      <c r="C31" s="138"/>
      <c r="D31" s="138"/>
      <c r="E31" s="138"/>
      <c r="F31" s="138"/>
      <c r="G31" s="138"/>
      <c r="H31" s="138"/>
    </row>
    <row r="32" spans="1:8" ht="15.75" customHeight="1">
      <c r="A32" s="29"/>
      <c r="B32" s="138"/>
      <c r="C32" s="138"/>
      <c r="D32" s="138"/>
      <c r="E32" s="138"/>
      <c r="F32" s="138"/>
      <c r="G32" s="138"/>
      <c r="H32" s="138"/>
    </row>
    <row r="33" spans="1:8" ht="15.75" customHeight="1">
      <c r="A33" s="29"/>
      <c r="B33" s="138"/>
      <c r="C33" s="138"/>
      <c r="D33" s="138"/>
      <c r="E33" s="138"/>
      <c r="F33" s="138"/>
      <c r="G33" s="138"/>
      <c r="H33" s="138"/>
    </row>
    <row r="34" spans="1:8" ht="15.75" customHeight="1">
      <c r="A34" s="29"/>
      <c r="B34" s="138"/>
      <c r="C34" s="138"/>
      <c r="D34" s="138"/>
      <c r="E34" s="138"/>
      <c r="F34" s="138"/>
      <c r="G34" s="138"/>
      <c r="H34" s="138"/>
    </row>
    <row r="35" spans="1:8" ht="15.75" customHeight="1">
      <c r="A35" s="29"/>
      <c r="B35" s="138"/>
      <c r="C35" s="138"/>
      <c r="D35" s="138"/>
      <c r="E35" s="138"/>
      <c r="F35" s="138"/>
      <c r="G35" s="138"/>
      <c r="H35" s="138"/>
    </row>
    <row r="36" spans="1:8" ht="15.75" customHeight="1">
      <c r="A36" s="29"/>
      <c r="B36" s="138"/>
      <c r="C36" s="138"/>
      <c r="D36" s="138"/>
      <c r="E36" s="138"/>
      <c r="F36" s="138"/>
      <c r="G36" s="138"/>
      <c r="H36" s="138"/>
    </row>
    <row r="37" spans="1:8" ht="15.75" customHeight="1">
      <c r="A37" s="29"/>
      <c r="B37" s="138"/>
      <c r="C37" s="138"/>
      <c r="D37" s="138"/>
      <c r="E37" s="138"/>
      <c r="F37" s="138"/>
      <c r="G37" s="138"/>
      <c r="H37" s="138"/>
    </row>
    <row r="38" spans="1:8" ht="15.75" customHeight="1">
      <c r="A38" s="29"/>
      <c r="B38" s="138"/>
      <c r="C38" s="138"/>
      <c r="D38" s="138"/>
      <c r="E38" s="138"/>
      <c r="F38" s="138"/>
      <c r="G38" s="138"/>
      <c r="H38" s="138"/>
    </row>
    <row r="39" spans="1:8" ht="15.75" customHeight="1">
      <c r="A39" s="63"/>
      <c r="B39" s="138"/>
      <c r="C39" s="138"/>
      <c r="D39" s="138"/>
      <c r="E39" s="138"/>
      <c r="F39" s="138"/>
      <c r="G39" s="138"/>
      <c r="H39" s="138"/>
    </row>
  </sheetData>
  <mergeCells count="16">
    <mergeCell ref="C3:H3"/>
    <mergeCell ref="C6:E6"/>
    <mergeCell ref="C8:D8"/>
    <mergeCell ref="D10:F10"/>
    <mergeCell ref="G10:H10"/>
    <mergeCell ref="B29:H29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showGridLines="0" workbookViewId="0">
      <selection activeCell="I44" sqref="I44"/>
    </sheetView>
  </sheetViews>
  <sheetFormatPr defaultColWidth="10.25" defaultRowHeight="20.149999999999999" customHeight="1"/>
  <cols>
    <col min="1" max="1" width="1.5" style="1" customWidth="1"/>
    <col min="2" max="2" width="21.25" style="1" customWidth="1"/>
    <col min="3" max="8" width="8.75" style="1" customWidth="1"/>
    <col min="9" max="9" width="10.25" style="1" customWidth="1"/>
    <col min="10" max="16384" width="10.25" style="1"/>
  </cols>
  <sheetData>
    <row r="1" spans="1:8" ht="15" customHeight="1">
      <c r="A1" s="27"/>
      <c r="B1" s="28" t="s">
        <v>26</v>
      </c>
      <c r="C1" s="64"/>
      <c r="D1" s="64"/>
      <c r="E1" s="64"/>
      <c r="F1" s="64"/>
      <c r="G1" s="64"/>
      <c r="H1" s="64"/>
    </row>
    <row r="2" spans="1:8" ht="15.75" customHeight="1">
      <c r="A2" s="29"/>
      <c r="B2" s="65"/>
      <c r="C2" s="65"/>
      <c r="D2" s="65"/>
      <c r="E2" s="65"/>
      <c r="F2" s="65"/>
      <c r="G2" s="65"/>
      <c r="H2" s="65"/>
    </row>
    <row r="3" spans="1:8" ht="16.5" customHeight="1">
      <c r="A3" s="31"/>
      <c r="B3" s="32" t="s">
        <v>12</v>
      </c>
      <c r="C3" s="147"/>
      <c r="D3" s="148"/>
      <c r="E3" s="148"/>
      <c r="F3" s="148"/>
      <c r="G3" s="148"/>
      <c r="H3" s="149"/>
    </row>
    <row r="4" spans="1:8" ht="15" customHeight="1">
      <c r="A4" s="29"/>
      <c r="B4" s="66"/>
      <c r="C4" s="66"/>
      <c r="D4" s="66"/>
      <c r="E4" s="66"/>
      <c r="F4" s="66"/>
      <c r="G4" s="66"/>
      <c r="H4" s="66"/>
    </row>
    <row r="5" spans="1:8" ht="15.75" customHeight="1">
      <c r="A5" s="29"/>
      <c r="B5" s="65"/>
      <c r="C5" s="65"/>
      <c r="D5" s="65"/>
      <c r="E5" s="65"/>
      <c r="F5" s="64"/>
      <c r="G5" s="64"/>
      <c r="H5" s="64"/>
    </row>
    <row r="6" spans="1:8" ht="15.75" customHeight="1">
      <c r="A6" s="31"/>
      <c r="B6" s="34" t="s">
        <v>13</v>
      </c>
      <c r="C6" s="147"/>
      <c r="D6" s="148"/>
      <c r="E6" s="149"/>
      <c r="F6" s="67"/>
      <c r="G6" s="64"/>
      <c r="H6" s="64"/>
    </row>
    <row r="7" spans="1:8" ht="15.75" customHeight="1">
      <c r="A7" s="29"/>
      <c r="B7" s="68"/>
      <c r="C7" s="68"/>
      <c r="D7" s="68"/>
      <c r="E7" s="66"/>
      <c r="F7" s="64"/>
      <c r="G7" s="64"/>
      <c r="H7" s="64"/>
    </row>
    <row r="8" spans="1:8" ht="65.25" customHeight="1">
      <c r="A8" s="31"/>
      <c r="B8" s="37" t="s">
        <v>14</v>
      </c>
      <c r="C8" s="150">
        <v>4</v>
      </c>
      <c r="D8" s="151"/>
      <c r="E8" s="67"/>
      <c r="F8" s="64"/>
      <c r="G8" s="64"/>
      <c r="H8" s="64"/>
    </row>
    <row r="9" spans="1:8" ht="20.25" customHeight="1">
      <c r="A9" s="29"/>
      <c r="B9" s="38"/>
      <c r="C9" s="69"/>
      <c r="D9" s="70"/>
      <c r="E9" s="71"/>
      <c r="F9" s="71"/>
      <c r="G9" s="41"/>
      <c r="H9" s="41"/>
    </row>
    <row r="10" spans="1:8" ht="15" customHeight="1">
      <c r="A10" s="29"/>
      <c r="B10" s="40"/>
      <c r="C10" s="42"/>
      <c r="D10" s="144" t="s">
        <v>15</v>
      </c>
      <c r="E10" s="144"/>
      <c r="F10" s="144"/>
      <c r="G10" s="145" t="s">
        <v>16</v>
      </c>
      <c r="H10" s="146"/>
    </row>
    <row r="11" spans="1:8" ht="15" customHeight="1">
      <c r="A11" s="44"/>
      <c r="B11" s="43" t="s">
        <v>17</v>
      </c>
      <c r="C11" s="43" t="s">
        <v>18</v>
      </c>
      <c r="D11" s="43" t="s">
        <v>19</v>
      </c>
      <c r="E11" s="45" t="s">
        <v>20</v>
      </c>
      <c r="F11" s="43" t="s">
        <v>21</v>
      </c>
      <c r="G11" s="46" t="s">
        <v>22</v>
      </c>
      <c r="H11" s="46" t="s">
        <v>23</v>
      </c>
    </row>
    <row r="12" spans="1:8" ht="15" customHeight="1">
      <c r="A12" s="44"/>
      <c r="B12" s="47"/>
      <c r="C12" s="47"/>
      <c r="D12" s="48">
        <f t="shared" ref="D12:D26" si="0">100*F12/(100-E12)</f>
        <v>0</v>
      </c>
      <c r="E12" s="49"/>
      <c r="F12" s="48"/>
      <c r="G12" s="50">
        <f t="shared" ref="G12:G26" si="1">D12*$C$8</f>
        <v>0</v>
      </c>
      <c r="H12" s="50">
        <f t="shared" ref="H12:H26" si="2">F12*$C$8</f>
        <v>0</v>
      </c>
    </row>
    <row r="13" spans="1:8" ht="15" customHeight="1">
      <c r="A13" s="44"/>
      <c r="B13" s="47"/>
      <c r="C13" s="47"/>
      <c r="D13" s="48">
        <f t="shared" si="0"/>
        <v>0</v>
      </c>
      <c r="E13" s="49"/>
      <c r="F13" s="48"/>
      <c r="G13" s="50">
        <f t="shared" si="1"/>
        <v>0</v>
      </c>
      <c r="H13" s="50">
        <f t="shared" si="2"/>
        <v>0</v>
      </c>
    </row>
    <row r="14" spans="1:8" ht="15" customHeight="1">
      <c r="A14" s="44"/>
      <c r="B14" s="47"/>
      <c r="C14" s="47"/>
      <c r="D14" s="48">
        <f t="shared" si="0"/>
        <v>0</v>
      </c>
      <c r="E14" s="49"/>
      <c r="F14" s="48"/>
      <c r="G14" s="50">
        <f t="shared" si="1"/>
        <v>0</v>
      </c>
      <c r="H14" s="50">
        <f t="shared" si="2"/>
        <v>0</v>
      </c>
    </row>
    <row r="15" spans="1:8" ht="15" customHeight="1">
      <c r="A15" s="44"/>
      <c r="B15" s="47"/>
      <c r="C15" s="47"/>
      <c r="D15" s="48">
        <f t="shared" si="0"/>
        <v>0</v>
      </c>
      <c r="E15" s="49"/>
      <c r="F15" s="48"/>
      <c r="G15" s="50">
        <f t="shared" si="1"/>
        <v>0</v>
      </c>
      <c r="H15" s="50">
        <f t="shared" si="2"/>
        <v>0</v>
      </c>
    </row>
    <row r="16" spans="1:8" ht="15" customHeight="1">
      <c r="A16" s="44"/>
      <c r="B16" s="47"/>
      <c r="C16" s="47"/>
      <c r="D16" s="48">
        <f t="shared" si="0"/>
        <v>0</v>
      </c>
      <c r="E16" s="49"/>
      <c r="F16" s="48"/>
      <c r="G16" s="50">
        <f t="shared" si="1"/>
        <v>0</v>
      </c>
      <c r="H16" s="50">
        <f t="shared" si="2"/>
        <v>0</v>
      </c>
    </row>
    <row r="17" spans="1:8" ht="15" customHeight="1">
      <c r="A17" s="44"/>
      <c r="B17" s="47"/>
      <c r="C17" s="47"/>
      <c r="D17" s="48">
        <f t="shared" si="0"/>
        <v>0</v>
      </c>
      <c r="E17" s="49"/>
      <c r="F17" s="48"/>
      <c r="G17" s="50">
        <f t="shared" si="1"/>
        <v>0</v>
      </c>
      <c r="H17" s="50">
        <f t="shared" si="2"/>
        <v>0</v>
      </c>
    </row>
    <row r="18" spans="1:8" ht="15" customHeight="1">
      <c r="A18" s="44"/>
      <c r="B18" s="47"/>
      <c r="C18" s="47"/>
      <c r="D18" s="48">
        <f t="shared" si="0"/>
        <v>0</v>
      </c>
      <c r="E18" s="49"/>
      <c r="F18" s="48"/>
      <c r="G18" s="50">
        <f t="shared" si="1"/>
        <v>0</v>
      </c>
      <c r="H18" s="50">
        <f t="shared" si="2"/>
        <v>0</v>
      </c>
    </row>
    <row r="19" spans="1:8" ht="15" customHeight="1">
      <c r="A19" s="44"/>
      <c r="B19" s="47"/>
      <c r="C19" s="47"/>
      <c r="D19" s="48">
        <f t="shared" si="0"/>
        <v>0</v>
      </c>
      <c r="E19" s="49"/>
      <c r="F19" s="48"/>
      <c r="G19" s="50">
        <f t="shared" si="1"/>
        <v>0</v>
      </c>
      <c r="H19" s="50">
        <f t="shared" si="2"/>
        <v>0</v>
      </c>
    </row>
    <row r="20" spans="1:8" ht="15" customHeight="1">
      <c r="A20" s="44"/>
      <c r="B20" s="47"/>
      <c r="C20" s="47"/>
      <c r="D20" s="48">
        <f t="shared" si="0"/>
        <v>0</v>
      </c>
      <c r="E20" s="49"/>
      <c r="F20" s="48"/>
      <c r="G20" s="50">
        <f t="shared" si="1"/>
        <v>0</v>
      </c>
      <c r="H20" s="50">
        <f t="shared" si="2"/>
        <v>0</v>
      </c>
    </row>
    <row r="21" spans="1:8" ht="15" customHeight="1">
      <c r="A21" s="44"/>
      <c r="B21" s="47"/>
      <c r="C21" s="47"/>
      <c r="D21" s="48">
        <f t="shared" si="0"/>
        <v>0</v>
      </c>
      <c r="E21" s="49"/>
      <c r="F21" s="48"/>
      <c r="G21" s="50">
        <f t="shared" si="1"/>
        <v>0</v>
      </c>
      <c r="H21" s="50">
        <f t="shared" si="2"/>
        <v>0</v>
      </c>
    </row>
    <row r="22" spans="1:8" ht="15" customHeight="1">
      <c r="A22" s="44"/>
      <c r="B22" s="47"/>
      <c r="C22" s="47"/>
      <c r="D22" s="48">
        <f t="shared" si="0"/>
        <v>0</v>
      </c>
      <c r="E22" s="49"/>
      <c r="F22" s="48"/>
      <c r="G22" s="50">
        <f t="shared" si="1"/>
        <v>0</v>
      </c>
      <c r="H22" s="50">
        <f t="shared" si="2"/>
        <v>0</v>
      </c>
    </row>
    <row r="23" spans="1:8" ht="15" customHeight="1">
      <c r="A23" s="44"/>
      <c r="B23" s="47"/>
      <c r="C23" s="47"/>
      <c r="D23" s="48">
        <f t="shared" si="0"/>
        <v>0</v>
      </c>
      <c r="E23" s="49"/>
      <c r="F23" s="48"/>
      <c r="G23" s="50">
        <f t="shared" si="1"/>
        <v>0</v>
      </c>
      <c r="H23" s="50">
        <f t="shared" si="2"/>
        <v>0</v>
      </c>
    </row>
    <row r="24" spans="1:8" ht="15" customHeight="1">
      <c r="A24" s="44"/>
      <c r="B24" s="47"/>
      <c r="C24" s="47"/>
      <c r="D24" s="48">
        <f t="shared" si="0"/>
        <v>0</v>
      </c>
      <c r="E24" s="49"/>
      <c r="F24" s="48"/>
      <c r="G24" s="50">
        <f t="shared" si="1"/>
        <v>0</v>
      </c>
      <c r="H24" s="50">
        <f t="shared" si="2"/>
        <v>0</v>
      </c>
    </row>
    <row r="25" spans="1:8" ht="15" customHeight="1">
      <c r="A25" s="44"/>
      <c r="B25" s="47"/>
      <c r="C25" s="47"/>
      <c r="D25" s="48">
        <f t="shared" si="0"/>
        <v>0</v>
      </c>
      <c r="E25" s="49"/>
      <c r="F25" s="48"/>
      <c r="G25" s="50">
        <f t="shared" si="1"/>
        <v>0</v>
      </c>
      <c r="H25" s="50">
        <f t="shared" si="2"/>
        <v>0</v>
      </c>
    </row>
    <row r="26" spans="1:8" ht="15.75" customHeight="1">
      <c r="A26" s="44"/>
      <c r="B26" s="51"/>
      <c r="C26" s="51"/>
      <c r="D26" s="52">
        <f t="shared" si="0"/>
        <v>0</v>
      </c>
      <c r="E26" s="53"/>
      <c r="F26" s="52"/>
      <c r="G26" s="54">
        <f t="shared" si="1"/>
        <v>0</v>
      </c>
      <c r="H26" s="54">
        <f t="shared" si="2"/>
        <v>0</v>
      </c>
    </row>
    <row r="27" spans="1:8" ht="15.75" customHeight="1">
      <c r="A27" s="31"/>
      <c r="B27" s="55" t="s">
        <v>24</v>
      </c>
      <c r="C27" s="56"/>
      <c r="D27" s="57"/>
      <c r="E27" s="58"/>
      <c r="F27" s="59">
        <f>SUM(F12:F26)</f>
        <v>0</v>
      </c>
      <c r="G27" s="60"/>
      <c r="H27" s="61">
        <f>SUM(H12:H26)</f>
        <v>0</v>
      </c>
    </row>
    <row r="28" spans="1:8" ht="15" customHeight="1">
      <c r="A28" s="29"/>
      <c r="B28" s="62" t="s">
        <v>25</v>
      </c>
      <c r="C28" s="33"/>
      <c r="D28" s="33"/>
      <c r="E28" s="33"/>
      <c r="F28" s="33"/>
      <c r="G28" s="33"/>
      <c r="H28" s="33"/>
    </row>
    <row r="29" spans="1:8" ht="15.75" customHeight="1">
      <c r="A29" s="29"/>
      <c r="B29" s="138"/>
      <c r="C29" s="138"/>
      <c r="D29" s="138"/>
      <c r="E29" s="138"/>
      <c r="F29" s="138"/>
      <c r="G29" s="138"/>
      <c r="H29" s="138"/>
    </row>
    <row r="30" spans="1:8" ht="15.75" customHeight="1">
      <c r="A30" s="29"/>
      <c r="B30" s="138"/>
      <c r="C30" s="138"/>
      <c r="D30" s="138"/>
      <c r="E30" s="138"/>
      <c r="F30" s="138"/>
      <c r="G30" s="138"/>
      <c r="H30" s="138"/>
    </row>
    <row r="31" spans="1:8" ht="15.75" customHeight="1">
      <c r="A31" s="29"/>
      <c r="B31" s="138"/>
      <c r="C31" s="138"/>
      <c r="D31" s="138"/>
      <c r="E31" s="138"/>
      <c r="F31" s="138"/>
      <c r="G31" s="138"/>
      <c r="H31" s="138"/>
    </row>
    <row r="32" spans="1:8" ht="15.75" customHeight="1">
      <c r="A32" s="29"/>
      <c r="B32" s="138"/>
      <c r="C32" s="138"/>
      <c r="D32" s="138"/>
      <c r="E32" s="138"/>
      <c r="F32" s="138"/>
      <c r="G32" s="138"/>
      <c r="H32" s="138"/>
    </row>
    <row r="33" spans="1:8" ht="15.75" customHeight="1">
      <c r="A33" s="29"/>
      <c r="B33" s="138"/>
      <c r="C33" s="138"/>
      <c r="D33" s="138"/>
      <c r="E33" s="138"/>
      <c r="F33" s="138"/>
      <c r="G33" s="138"/>
      <c r="H33" s="138"/>
    </row>
    <row r="34" spans="1:8" ht="15.75" customHeight="1">
      <c r="A34" s="29"/>
      <c r="B34" s="138"/>
      <c r="C34" s="138"/>
      <c r="D34" s="138"/>
      <c r="E34" s="138"/>
      <c r="F34" s="138"/>
      <c r="G34" s="138"/>
      <c r="H34" s="138"/>
    </row>
    <row r="35" spans="1:8" ht="15.75" customHeight="1">
      <c r="A35" s="29"/>
      <c r="B35" s="138"/>
      <c r="C35" s="138"/>
      <c r="D35" s="138"/>
      <c r="E35" s="138"/>
      <c r="F35" s="138"/>
      <c r="G35" s="138"/>
      <c r="H35" s="138"/>
    </row>
    <row r="36" spans="1:8" ht="15.75" customHeight="1">
      <c r="A36" s="29"/>
      <c r="B36" s="138"/>
      <c r="C36" s="138"/>
      <c r="D36" s="138"/>
      <c r="E36" s="138"/>
      <c r="F36" s="138"/>
      <c r="G36" s="138"/>
      <c r="H36" s="138"/>
    </row>
    <row r="37" spans="1:8" ht="15.75" customHeight="1">
      <c r="A37" s="29"/>
      <c r="B37" s="138"/>
      <c r="C37" s="138"/>
      <c r="D37" s="138"/>
      <c r="E37" s="138"/>
      <c r="F37" s="138"/>
      <c r="G37" s="138"/>
      <c r="H37" s="138"/>
    </row>
    <row r="38" spans="1:8" ht="15.75" customHeight="1">
      <c r="A38" s="29"/>
      <c r="B38" s="138"/>
      <c r="C38" s="138"/>
      <c r="D38" s="138"/>
      <c r="E38" s="138"/>
      <c r="F38" s="138"/>
      <c r="G38" s="138"/>
      <c r="H38" s="138"/>
    </row>
    <row r="39" spans="1:8" ht="15.75" customHeight="1">
      <c r="A39" s="63"/>
      <c r="B39" s="138"/>
      <c r="C39" s="138"/>
      <c r="D39" s="138"/>
      <c r="E39" s="138"/>
      <c r="F39" s="138"/>
      <c r="G39" s="138"/>
      <c r="H39" s="138"/>
    </row>
  </sheetData>
  <mergeCells count="16">
    <mergeCell ref="C3:H3"/>
    <mergeCell ref="C6:E6"/>
    <mergeCell ref="C8:D8"/>
    <mergeCell ref="D10:F10"/>
    <mergeCell ref="G10:H10"/>
    <mergeCell ref="B29:H29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3"/>
  <sheetViews>
    <sheetView showGridLines="0" tabSelected="1" topLeftCell="A34" workbookViewId="0">
      <selection activeCell="J84" sqref="J84"/>
    </sheetView>
  </sheetViews>
  <sheetFormatPr defaultColWidth="10.25" defaultRowHeight="20.149999999999999" customHeight="1"/>
  <cols>
    <col min="1" max="1" width="28.5" style="1" customWidth="1"/>
    <col min="2" max="2" width="6.75" style="1" customWidth="1"/>
    <col min="3" max="3" width="10.75" style="1" customWidth="1"/>
    <col min="4" max="4" width="10.33203125" style="1" customWidth="1"/>
    <col min="5" max="5" width="9.25" style="1" customWidth="1"/>
    <col min="6" max="6" width="10.75" style="1" customWidth="1"/>
    <col min="7" max="7" width="10.25" style="1" customWidth="1"/>
    <col min="8" max="8" width="16" style="1" customWidth="1"/>
    <col min="9" max="16384" width="10.25" style="1"/>
  </cols>
  <sheetData>
    <row r="1" spans="1:8" ht="17.5" customHeight="1">
      <c r="A1" s="72"/>
      <c r="B1" s="73"/>
      <c r="C1" s="73"/>
      <c r="D1" s="74"/>
      <c r="E1" s="74"/>
      <c r="F1" s="74"/>
      <c r="G1" s="72"/>
      <c r="H1" s="75"/>
    </row>
    <row r="2" spans="1:8" ht="50.25" customHeight="1">
      <c r="A2" s="76" t="s">
        <v>27</v>
      </c>
      <c r="B2" s="152" t="s">
        <v>28</v>
      </c>
      <c r="C2" s="153"/>
      <c r="D2" s="153"/>
      <c r="E2" s="153"/>
      <c r="F2" s="153"/>
      <c r="G2" s="77" t="s">
        <v>29</v>
      </c>
      <c r="H2" s="78">
        <f>SUM(G6:G90)</f>
        <v>0</v>
      </c>
    </row>
    <row r="3" spans="1:8" ht="46.5">
      <c r="A3" s="80" t="s">
        <v>30</v>
      </c>
      <c r="B3" s="81" t="s">
        <v>18</v>
      </c>
      <c r="C3" s="81" t="s">
        <v>31</v>
      </c>
      <c r="D3" s="82" t="s">
        <v>32</v>
      </c>
      <c r="E3" s="82" t="s">
        <v>33</v>
      </c>
      <c r="F3" s="82" t="s">
        <v>34</v>
      </c>
      <c r="G3" s="80" t="s">
        <v>35</v>
      </c>
      <c r="H3" s="83" t="s">
        <v>36</v>
      </c>
    </row>
    <row r="4" spans="1:8" ht="17.5" customHeight="1">
      <c r="A4" s="85" t="s">
        <v>37</v>
      </c>
      <c r="B4" s="86"/>
      <c r="C4" s="86"/>
      <c r="D4" s="87"/>
      <c r="E4" s="87"/>
      <c r="F4" s="87"/>
      <c r="G4" s="84"/>
      <c r="H4" s="84"/>
    </row>
    <row r="5" spans="1:8" ht="17.5" customHeight="1">
      <c r="A5" s="117" t="s">
        <v>38</v>
      </c>
      <c r="B5" s="90" t="s">
        <v>39</v>
      </c>
      <c r="C5" s="91">
        <v>3.68</v>
      </c>
      <c r="D5" s="92" t="s">
        <v>40</v>
      </c>
      <c r="E5" s="93"/>
      <c r="F5" s="94"/>
      <c r="G5" s="95">
        <f>SUM(C5*E5)</f>
        <v>0</v>
      </c>
      <c r="H5" s="96" t="s">
        <v>41</v>
      </c>
    </row>
    <row r="6" spans="1:8" ht="17.5" hidden="1" customHeight="1">
      <c r="A6" s="97"/>
      <c r="B6" s="98"/>
      <c r="C6" s="99"/>
      <c r="D6" s="100"/>
      <c r="E6" s="100"/>
      <c r="F6" s="101"/>
      <c r="G6" s="95">
        <f t="shared" ref="G6:G69" si="0">SUM(C6*E6)</f>
        <v>0</v>
      </c>
      <c r="H6" s="102"/>
    </row>
    <row r="7" spans="1:8" ht="17.5" customHeight="1">
      <c r="A7" s="121" t="s">
        <v>42</v>
      </c>
      <c r="B7" s="122"/>
      <c r="C7" s="122"/>
      <c r="D7" s="123"/>
      <c r="E7" s="123"/>
      <c r="F7" s="123"/>
      <c r="G7" s="124"/>
      <c r="H7" s="125"/>
    </row>
    <row r="8" spans="1:8" ht="17.5" customHeight="1">
      <c r="A8" s="79" t="s">
        <v>43</v>
      </c>
      <c r="B8" s="104" t="s">
        <v>39</v>
      </c>
      <c r="C8" s="105">
        <v>3.59</v>
      </c>
      <c r="D8" s="132">
        <v>0.1</v>
      </c>
      <c r="E8" s="106"/>
      <c r="F8" s="107"/>
      <c r="G8" s="95">
        <f t="shared" si="0"/>
        <v>0</v>
      </c>
      <c r="H8" s="103"/>
    </row>
    <row r="9" spans="1:8" ht="17.5" hidden="1" customHeight="1">
      <c r="A9" s="79"/>
      <c r="B9" s="104"/>
      <c r="C9" s="105"/>
      <c r="D9" s="132"/>
      <c r="E9" s="106"/>
      <c r="F9" s="107"/>
      <c r="G9" s="95">
        <f t="shared" si="0"/>
        <v>0</v>
      </c>
      <c r="H9" s="103"/>
    </row>
    <row r="10" spans="1:8" ht="17.5" customHeight="1">
      <c r="A10" s="118" t="s">
        <v>44</v>
      </c>
      <c r="B10" s="104" t="s">
        <v>39</v>
      </c>
      <c r="C10" s="105">
        <v>9.1</v>
      </c>
      <c r="D10" s="132">
        <v>0.1</v>
      </c>
      <c r="E10" s="106"/>
      <c r="F10" s="107"/>
      <c r="G10" s="95">
        <f t="shared" si="0"/>
        <v>0</v>
      </c>
      <c r="H10" s="103"/>
    </row>
    <row r="11" spans="1:8" ht="17.5" customHeight="1">
      <c r="A11" s="118" t="s">
        <v>45</v>
      </c>
      <c r="B11" s="104" t="s">
        <v>46</v>
      </c>
      <c r="C11" s="105">
        <v>4.5999999999999996</v>
      </c>
      <c r="D11" s="132">
        <v>0.2</v>
      </c>
      <c r="E11" s="120"/>
      <c r="F11" s="107"/>
      <c r="G11" s="95">
        <f t="shared" si="0"/>
        <v>0</v>
      </c>
      <c r="H11" s="103"/>
    </row>
    <row r="12" spans="1:8" ht="17.5" hidden="1" customHeight="1">
      <c r="A12" s="79"/>
      <c r="B12" s="104"/>
      <c r="C12" s="105"/>
      <c r="D12" s="132"/>
      <c r="E12" s="106"/>
      <c r="F12" s="107"/>
      <c r="G12" s="95">
        <f t="shared" si="0"/>
        <v>0</v>
      </c>
      <c r="H12" s="79"/>
    </row>
    <row r="13" spans="1:8" ht="17.5" customHeight="1">
      <c r="A13" s="121" t="s">
        <v>47</v>
      </c>
      <c r="B13" s="126"/>
      <c r="C13" s="127"/>
      <c r="D13" s="128"/>
      <c r="E13" s="128"/>
      <c r="F13" s="129"/>
      <c r="G13" s="124"/>
      <c r="H13" s="130"/>
    </row>
    <row r="14" spans="1:8" ht="17.5" customHeight="1">
      <c r="A14" s="79" t="s">
        <v>48</v>
      </c>
      <c r="B14" s="104" t="s">
        <v>46</v>
      </c>
      <c r="C14" s="105">
        <v>3.03</v>
      </c>
      <c r="D14" s="132">
        <v>0.3</v>
      </c>
      <c r="E14" s="106"/>
      <c r="F14" s="107"/>
      <c r="G14" s="95">
        <f t="shared" si="0"/>
        <v>0</v>
      </c>
      <c r="H14" s="103"/>
    </row>
    <row r="15" spans="1:8" ht="17.5" customHeight="1">
      <c r="A15" s="79" t="s">
        <v>49</v>
      </c>
      <c r="B15" s="104" t="s">
        <v>39</v>
      </c>
      <c r="C15" s="105">
        <v>2.72</v>
      </c>
      <c r="D15" s="132">
        <v>0.1</v>
      </c>
      <c r="E15" s="106"/>
      <c r="F15" s="107"/>
      <c r="G15" s="95">
        <f t="shared" si="0"/>
        <v>0</v>
      </c>
      <c r="H15" s="103"/>
    </row>
    <row r="16" spans="1:8" ht="17.5" customHeight="1">
      <c r="A16" s="79" t="s">
        <v>50</v>
      </c>
      <c r="B16" s="104" t="s">
        <v>39</v>
      </c>
      <c r="C16" s="105">
        <v>9.1199999999999992</v>
      </c>
      <c r="D16" s="132">
        <v>0.2</v>
      </c>
      <c r="E16" s="106"/>
      <c r="F16" s="107"/>
      <c r="G16" s="95">
        <f t="shared" si="0"/>
        <v>0</v>
      </c>
      <c r="H16" s="103"/>
    </row>
    <row r="17" spans="1:8" ht="17.5" customHeight="1">
      <c r="A17" s="79" t="s">
        <v>51</v>
      </c>
      <c r="B17" s="104" t="s">
        <v>46</v>
      </c>
      <c r="C17" s="105">
        <v>3.044</v>
      </c>
      <c r="D17" s="133">
        <v>1</v>
      </c>
      <c r="E17" s="120"/>
      <c r="F17" s="109"/>
      <c r="G17" s="95">
        <f t="shared" si="0"/>
        <v>0</v>
      </c>
      <c r="H17" s="108"/>
    </row>
    <row r="18" spans="1:8" ht="17.5" customHeight="1">
      <c r="A18" s="121" t="s">
        <v>52</v>
      </c>
      <c r="B18" s="126"/>
      <c r="C18" s="127"/>
      <c r="D18" s="128"/>
      <c r="E18" s="128"/>
      <c r="F18" s="129"/>
      <c r="G18" s="124"/>
      <c r="H18" s="131"/>
    </row>
    <row r="19" spans="1:8" ht="16" customHeight="1">
      <c r="A19" s="79" t="s">
        <v>53</v>
      </c>
      <c r="B19" s="104" t="s">
        <v>54</v>
      </c>
      <c r="C19" s="105">
        <v>0.16</v>
      </c>
      <c r="D19" s="134">
        <v>4</v>
      </c>
      <c r="E19" s="106"/>
      <c r="F19" s="107"/>
      <c r="G19" s="95">
        <f t="shared" si="0"/>
        <v>0</v>
      </c>
      <c r="H19" s="103"/>
    </row>
    <row r="20" spans="1:8" ht="17.5" customHeight="1">
      <c r="A20" s="121" t="s">
        <v>55</v>
      </c>
      <c r="B20" s="126"/>
      <c r="C20" s="126"/>
      <c r="D20" s="129"/>
      <c r="E20" s="129"/>
      <c r="F20" s="129"/>
      <c r="G20" s="124"/>
      <c r="H20" s="131"/>
    </row>
    <row r="21" spans="1:8" ht="17.5" customHeight="1">
      <c r="A21" s="79" t="s">
        <v>56</v>
      </c>
      <c r="B21" s="104" t="s">
        <v>39</v>
      </c>
      <c r="C21" s="105">
        <v>1.77</v>
      </c>
      <c r="D21" s="133">
        <v>0.3</v>
      </c>
      <c r="E21" s="106"/>
      <c r="F21" s="107"/>
      <c r="G21" s="95">
        <f t="shared" si="0"/>
        <v>0</v>
      </c>
      <c r="H21" s="103" t="s">
        <v>57</v>
      </c>
    </row>
    <row r="22" spans="1:8" ht="17.5" customHeight="1">
      <c r="A22" s="79" t="s">
        <v>58</v>
      </c>
      <c r="B22" s="104" t="s">
        <v>39</v>
      </c>
      <c r="C22" s="105">
        <v>1.96</v>
      </c>
      <c r="D22" s="133">
        <v>0.2</v>
      </c>
      <c r="E22" s="106"/>
      <c r="F22" s="107"/>
      <c r="G22" s="95">
        <f t="shared" si="0"/>
        <v>0</v>
      </c>
      <c r="H22" s="103"/>
    </row>
    <row r="23" spans="1:8" ht="17.5" customHeight="1">
      <c r="A23" s="89" t="s">
        <v>59</v>
      </c>
      <c r="B23" s="104" t="s">
        <v>39</v>
      </c>
      <c r="C23" s="105">
        <v>2.15</v>
      </c>
      <c r="D23" s="133">
        <v>0.03</v>
      </c>
      <c r="E23" s="106"/>
      <c r="F23" s="107"/>
      <c r="G23" s="95">
        <f t="shared" si="0"/>
        <v>0</v>
      </c>
      <c r="H23" s="103"/>
    </row>
    <row r="24" spans="1:8" ht="17.5" customHeight="1">
      <c r="A24" s="79" t="s">
        <v>60</v>
      </c>
      <c r="B24" s="104" t="s">
        <v>39</v>
      </c>
      <c r="C24" s="105">
        <v>0.7</v>
      </c>
      <c r="D24" s="133">
        <v>0.4</v>
      </c>
      <c r="E24" s="106"/>
      <c r="F24" s="107"/>
      <c r="G24" s="95">
        <f t="shared" si="0"/>
        <v>0</v>
      </c>
      <c r="H24" s="79" t="s">
        <v>61</v>
      </c>
    </row>
    <row r="25" spans="1:8" ht="17.5" customHeight="1">
      <c r="A25" s="79" t="s">
        <v>62</v>
      </c>
      <c r="B25" s="104" t="s">
        <v>39</v>
      </c>
      <c r="C25" s="105">
        <v>3.47</v>
      </c>
      <c r="D25" s="133">
        <v>0.03</v>
      </c>
      <c r="E25" s="106"/>
      <c r="F25" s="107"/>
      <c r="G25" s="95">
        <f t="shared" si="0"/>
        <v>0</v>
      </c>
      <c r="H25" s="103"/>
    </row>
    <row r="26" spans="1:8" ht="17.5" customHeight="1">
      <c r="A26" s="79" t="s">
        <v>63</v>
      </c>
      <c r="B26" s="104" t="s">
        <v>39</v>
      </c>
      <c r="C26" s="105">
        <v>1.77</v>
      </c>
      <c r="D26" s="133">
        <v>0.3</v>
      </c>
      <c r="E26" s="106"/>
      <c r="F26" s="107"/>
      <c r="G26" s="95">
        <f t="shared" si="0"/>
        <v>0</v>
      </c>
      <c r="H26" s="103"/>
    </row>
    <row r="27" spans="1:8" ht="17.5" customHeight="1">
      <c r="A27" s="79" t="s">
        <v>64</v>
      </c>
      <c r="B27" s="104" t="s">
        <v>39</v>
      </c>
      <c r="C27" s="105">
        <v>4.45</v>
      </c>
      <c r="D27" s="133">
        <v>0.15</v>
      </c>
      <c r="E27" s="106"/>
      <c r="F27" s="107"/>
      <c r="G27" s="95">
        <f t="shared" si="0"/>
        <v>0</v>
      </c>
      <c r="H27" s="103"/>
    </row>
    <row r="28" spans="1:8" ht="17.5" customHeight="1">
      <c r="A28" s="79" t="s">
        <v>65</v>
      </c>
      <c r="B28" s="104" t="s">
        <v>39</v>
      </c>
      <c r="C28" s="105">
        <v>2.4</v>
      </c>
      <c r="D28" s="133">
        <v>0.2</v>
      </c>
      <c r="E28" s="106"/>
      <c r="F28" s="107"/>
      <c r="G28" s="95">
        <f t="shared" si="0"/>
        <v>0</v>
      </c>
      <c r="H28" s="103"/>
    </row>
    <row r="29" spans="1:8" ht="18" customHeight="1">
      <c r="A29" s="79" t="s">
        <v>66</v>
      </c>
      <c r="B29" s="104" t="s">
        <v>39</v>
      </c>
      <c r="C29" s="105">
        <v>1.86</v>
      </c>
      <c r="D29" s="133">
        <v>0.4</v>
      </c>
      <c r="E29" s="106"/>
      <c r="F29" s="107"/>
      <c r="G29" s="95">
        <f t="shared" si="0"/>
        <v>0</v>
      </c>
      <c r="H29" s="103"/>
    </row>
    <row r="30" spans="1:8" ht="17.5" customHeight="1">
      <c r="A30" s="79" t="s">
        <v>67</v>
      </c>
      <c r="B30" s="104" t="s">
        <v>39</v>
      </c>
      <c r="C30" s="105">
        <v>2.5350000000000001</v>
      </c>
      <c r="D30" s="133">
        <v>0.25</v>
      </c>
      <c r="E30" s="106"/>
      <c r="F30" s="107"/>
      <c r="G30" s="95">
        <f t="shared" si="0"/>
        <v>0</v>
      </c>
      <c r="H30" s="103"/>
    </row>
    <row r="31" spans="1:8" ht="17.5" customHeight="1">
      <c r="A31" s="79" t="s">
        <v>68</v>
      </c>
      <c r="B31" s="104" t="s">
        <v>39</v>
      </c>
      <c r="C31" s="105">
        <v>2.27</v>
      </c>
      <c r="D31" s="133">
        <v>0.25</v>
      </c>
      <c r="E31" s="106"/>
      <c r="F31" s="107"/>
      <c r="G31" s="95">
        <f t="shared" si="0"/>
        <v>0</v>
      </c>
    </row>
    <row r="32" spans="1:8" ht="17.5" customHeight="1">
      <c r="A32" s="79" t="s">
        <v>69</v>
      </c>
      <c r="B32" s="104" t="s">
        <v>39</v>
      </c>
      <c r="C32" s="105">
        <v>1</v>
      </c>
      <c r="D32" s="133">
        <v>0.3</v>
      </c>
      <c r="E32" s="106"/>
      <c r="F32" s="107"/>
      <c r="G32" s="95">
        <f t="shared" si="0"/>
        <v>0</v>
      </c>
      <c r="H32" s="103"/>
    </row>
    <row r="33" spans="1:8" ht="17.5" customHeight="1">
      <c r="A33" s="79" t="s">
        <v>70</v>
      </c>
      <c r="B33" s="104" t="s">
        <v>39</v>
      </c>
      <c r="C33" s="105">
        <v>3.25</v>
      </c>
      <c r="D33" s="133">
        <v>0.02</v>
      </c>
      <c r="E33" s="106"/>
      <c r="F33" s="107"/>
      <c r="G33" s="95">
        <f t="shared" si="0"/>
        <v>0</v>
      </c>
      <c r="H33" s="79" t="s">
        <v>71</v>
      </c>
    </row>
    <row r="34" spans="1:8" ht="16" customHeight="1">
      <c r="A34" s="79" t="s">
        <v>72</v>
      </c>
      <c r="B34" s="104" t="s">
        <v>39</v>
      </c>
      <c r="C34" s="105">
        <v>1.1200000000000001</v>
      </c>
      <c r="D34" s="133">
        <v>0.25</v>
      </c>
      <c r="E34" s="106"/>
      <c r="F34" s="107"/>
      <c r="G34" s="95">
        <f t="shared" si="0"/>
        <v>0</v>
      </c>
      <c r="H34" s="79"/>
    </row>
    <row r="35" spans="1:8" ht="16" customHeight="1">
      <c r="A35" s="89" t="s">
        <v>73</v>
      </c>
      <c r="B35" s="104" t="s">
        <v>39</v>
      </c>
      <c r="C35" s="105">
        <v>0.71</v>
      </c>
      <c r="D35" s="133">
        <v>0.3</v>
      </c>
      <c r="E35" s="106"/>
      <c r="F35" s="107"/>
      <c r="G35" s="95">
        <f t="shared" si="0"/>
        <v>0</v>
      </c>
      <c r="H35" s="79"/>
    </row>
    <row r="36" spans="1:8" ht="16" customHeight="1">
      <c r="A36" s="89" t="s">
        <v>74</v>
      </c>
      <c r="B36" s="104" t="s">
        <v>39</v>
      </c>
      <c r="C36" s="105">
        <v>2.36</v>
      </c>
      <c r="D36" s="133">
        <v>0.15</v>
      </c>
      <c r="E36" s="106"/>
      <c r="F36" s="107"/>
      <c r="G36" s="95">
        <f t="shared" si="0"/>
        <v>0</v>
      </c>
      <c r="H36" s="79"/>
    </row>
    <row r="37" spans="1:8" ht="16" customHeight="1">
      <c r="A37" s="89" t="s">
        <v>75</v>
      </c>
      <c r="B37" s="104" t="s">
        <v>39</v>
      </c>
      <c r="C37" s="105">
        <v>1.29</v>
      </c>
      <c r="D37" s="133">
        <v>0.15</v>
      </c>
      <c r="E37" s="106"/>
      <c r="F37" s="107"/>
      <c r="G37" s="95">
        <f t="shared" si="0"/>
        <v>0</v>
      </c>
      <c r="H37" s="79"/>
    </row>
    <row r="38" spans="1:8" ht="17.5" customHeight="1">
      <c r="A38" s="79" t="s">
        <v>76</v>
      </c>
      <c r="B38" s="104" t="s">
        <v>39</v>
      </c>
      <c r="C38" s="105">
        <v>8.5</v>
      </c>
      <c r="D38" s="133">
        <v>0.1</v>
      </c>
      <c r="E38" s="106"/>
      <c r="F38" s="107"/>
      <c r="G38" s="95">
        <f t="shared" si="0"/>
        <v>0</v>
      </c>
      <c r="H38" s="103"/>
    </row>
    <row r="39" spans="1:8" ht="17.5" customHeight="1">
      <c r="A39" s="79" t="s">
        <v>77</v>
      </c>
      <c r="B39" s="104" t="s">
        <v>39</v>
      </c>
      <c r="C39" s="105">
        <v>8.0299999999999994</v>
      </c>
      <c r="D39" s="133">
        <v>0.03</v>
      </c>
      <c r="E39" s="106"/>
      <c r="F39" s="107"/>
      <c r="G39" s="95">
        <f t="shared" si="0"/>
        <v>0</v>
      </c>
      <c r="H39" s="103"/>
    </row>
    <row r="40" spans="1:8" ht="17.5" customHeight="1">
      <c r="A40" s="79" t="s">
        <v>78</v>
      </c>
      <c r="B40" s="104" t="s">
        <v>39</v>
      </c>
      <c r="C40" s="105">
        <v>2.64</v>
      </c>
      <c r="D40" s="133">
        <v>0.05</v>
      </c>
      <c r="E40" s="106"/>
      <c r="F40" s="107"/>
      <c r="G40" s="95">
        <f t="shared" si="0"/>
        <v>0</v>
      </c>
      <c r="H40" s="103"/>
    </row>
    <row r="41" spans="1:8" ht="17.5" customHeight="1">
      <c r="A41" s="79" t="s">
        <v>79</v>
      </c>
      <c r="B41" s="104" t="s">
        <v>39</v>
      </c>
      <c r="C41" s="105">
        <v>4.3899999999999997</v>
      </c>
      <c r="D41" s="133">
        <v>2.5000000000000001E-2</v>
      </c>
      <c r="E41" s="106"/>
      <c r="F41" s="107"/>
      <c r="G41" s="95">
        <f t="shared" si="0"/>
        <v>0</v>
      </c>
      <c r="H41" s="103"/>
    </row>
    <row r="42" spans="1:8" ht="17.5" customHeight="1">
      <c r="A42" s="79" t="s">
        <v>80</v>
      </c>
      <c r="B42" s="104" t="s">
        <v>39</v>
      </c>
      <c r="C42" s="105">
        <v>11.5</v>
      </c>
      <c r="D42" s="133">
        <v>1.4999999999999999E-2</v>
      </c>
      <c r="E42" s="106"/>
      <c r="F42" s="107"/>
      <c r="G42" s="95">
        <f t="shared" si="0"/>
        <v>0</v>
      </c>
      <c r="H42" s="103" t="s">
        <v>81</v>
      </c>
    </row>
    <row r="43" spans="1:8" ht="17.5" customHeight="1">
      <c r="A43" s="79" t="s">
        <v>82</v>
      </c>
      <c r="B43" s="104" t="s">
        <v>39</v>
      </c>
      <c r="C43" s="105">
        <v>1.2</v>
      </c>
      <c r="D43" s="133">
        <v>0.25</v>
      </c>
      <c r="E43" s="106"/>
      <c r="F43" s="107"/>
      <c r="G43" s="95">
        <f t="shared" si="0"/>
        <v>0</v>
      </c>
      <c r="H43" s="103"/>
    </row>
    <row r="44" spans="1:8" ht="17.5" customHeight="1">
      <c r="A44" s="119" t="s">
        <v>83</v>
      </c>
      <c r="B44" s="104" t="s">
        <v>39</v>
      </c>
      <c r="C44" s="105">
        <v>1.59</v>
      </c>
      <c r="D44" s="133">
        <v>0.25</v>
      </c>
      <c r="E44" s="106"/>
      <c r="F44" s="107"/>
      <c r="G44" s="95">
        <f t="shared" si="0"/>
        <v>0</v>
      </c>
      <c r="H44" s="103"/>
    </row>
    <row r="45" spans="1:8" ht="17.5" hidden="1" customHeight="1">
      <c r="A45" s="79"/>
      <c r="B45" s="104"/>
      <c r="C45" s="105"/>
      <c r="D45" s="133"/>
      <c r="E45" s="106"/>
      <c r="F45" s="107"/>
      <c r="G45" s="95">
        <f t="shared" si="0"/>
        <v>0</v>
      </c>
      <c r="H45" s="103"/>
    </row>
    <row r="46" spans="1:8" ht="17.5" hidden="1" customHeight="1">
      <c r="A46" s="79"/>
      <c r="B46" s="104"/>
      <c r="C46" s="105"/>
      <c r="D46" s="133"/>
      <c r="E46" s="106"/>
      <c r="F46" s="107"/>
      <c r="G46" s="95">
        <f t="shared" si="0"/>
        <v>0</v>
      </c>
      <c r="H46" s="103"/>
    </row>
    <row r="47" spans="1:8" ht="17.5" hidden="1" customHeight="1">
      <c r="A47" s="79"/>
      <c r="B47" s="104"/>
      <c r="C47" s="105"/>
      <c r="D47" s="133"/>
      <c r="E47" s="106"/>
      <c r="F47" s="107"/>
      <c r="G47" s="95">
        <f t="shared" si="0"/>
        <v>0</v>
      </c>
      <c r="H47" s="103"/>
    </row>
    <row r="48" spans="1:8" ht="17.5" hidden="1" customHeight="1">
      <c r="A48" s="79"/>
      <c r="B48" s="104"/>
      <c r="C48" s="105"/>
      <c r="D48" s="133"/>
      <c r="E48" s="106"/>
      <c r="F48" s="107"/>
      <c r="G48" s="95">
        <f t="shared" si="0"/>
        <v>0</v>
      </c>
      <c r="H48" s="103"/>
    </row>
    <row r="49" spans="1:8" ht="17.5" hidden="1" customHeight="1">
      <c r="A49" s="119"/>
      <c r="B49" s="104"/>
      <c r="C49" s="105"/>
      <c r="D49" s="133"/>
      <c r="E49" s="106"/>
      <c r="F49" s="107"/>
      <c r="G49" s="95">
        <f t="shared" si="0"/>
        <v>0</v>
      </c>
      <c r="H49" s="103"/>
    </row>
    <row r="50" spans="1:8" ht="17.5" customHeight="1">
      <c r="A50" s="121" t="s">
        <v>84</v>
      </c>
      <c r="B50" s="126"/>
      <c r="C50" s="126"/>
      <c r="D50" s="129"/>
      <c r="E50" s="129"/>
      <c r="F50" s="129"/>
      <c r="G50" s="124"/>
      <c r="H50" s="131"/>
    </row>
    <row r="51" spans="1:8" ht="17.5" customHeight="1">
      <c r="A51" s="79" t="s">
        <v>85</v>
      </c>
      <c r="B51" s="104" t="s">
        <v>39</v>
      </c>
      <c r="C51" s="105">
        <v>8.74</v>
      </c>
      <c r="D51" s="133">
        <v>0.1</v>
      </c>
      <c r="E51" s="106"/>
      <c r="F51" s="107"/>
      <c r="G51" s="95">
        <f t="shared" si="0"/>
        <v>0</v>
      </c>
      <c r="H51" s="103"/>
    </row>
    <row r="52" spans="1:8" ht="17.5" hidden="1" customHeight="1">
      <c r="A52" s="79"/>
      <c r="B52" s="104"/>
      <c r="C52" s="105"/>
      <c r="D52" s="133"/>
      <c r="E52" s="106"/>
      <c r="F52" s="107"/>
      <c r="G52" s="95">
        <f t="shared" si="0"/>
        <v>0</v>
      </c>
      <c r="H52" s="103"/>
    </row>
    <row r="53" spans="1:8" ht="17.5" customHeight="1">
      <c r="A53" s="79" t="s">
        <v>86</v>
      </c>
      <c r="B53" s="104" t="s">
        <v>39</v>
      </c>
      <c r="C53" s="105">
        <v>5.1749999999999998</v>
      </c>
      <c r="D53" s="133">
        <v>0.05</v>
      </c>
      <c r="E53" s="106"/>
      <c r="F53" s="107"/>
      <c r="G53" s="95">
        <f t="shared" si="0"/>
        <v>0</v>
      </c>
      <c r="H53" s="103"/>
    </row>
    <row r="54" spans="1:8" ht="17.5" customHeight="1">
      <c r="A54" s="79" t="s">
        <v>87</v>
      </c>
      <c r="B54" s="104" t="s">
        <v>39</v>
      </c>
      <c r="C54" s="105">
        <v>12.8</v>
      </c>
      <c r="D54" s="133">
        <v>0.1</v>
      </c>
      <c r="E54" s="106"/>
      <c r="F54" s="107"/>
      <c r="G54" s="95">
        <f t="shared" si="0"/>
        <v>0</v>
      </c>
      <c r="H54" s="103"/>
    </row>
    <row r="55" spans="1:8" ht="17.5" customHeight="1">
      <c r="A55" s="79" t="s">
        <v>88</v>
      </c>
      <c r="B55" s="104" t="s">
        <v>39</v>
      </c>
      <c r="C55" s="105">
        <v>11.42</v>
      </c>
      <c r="D55" s="133">
        <v>0.15</v>
      </c>
      <c r="E55" s="106"/>
      <c r="F55" s="107"/>
      <c r="G55" s="95">
        <f t="shared" si="0"/>
        <v>0</v>
      </c>
      <c r="H55" s="79" t="s">
        <v>89</v>
      </c>
    </row>
    <row r="56" spans="1:8" ht="17.5" hidden="1" customHeight="1">
      <c r="A56" s="79"/>
      <c r="B56" s="104"/>
      <c r="C56" s="105"/>
      <c r="D56" s="133"/>
      <c r="E56" s="106"/>
      <c r="F56" s="107"/>
      <c r="G56" s="95">
        <f t="shared" si="0"/>
        <v>0</v>
      </c>
      <c r="H56" s="79"/>
    </row>
    <row r="57" spans="1:8" ht="17.5" customHeight="1">
      <c r="A57" s="121" t="s">
        <v>90</v>
      </c>
      <c r="B57" s="126"/>
      <c r="C57" s="126"/>
      <c r="D57" s="129"/>
      <c r="E57" s="129"/>
      <c r="F57" s="129"/>
      <c r="G57" s="124"/>
      <c r="H57" s="131"/>
    </row>
    <row r="58" spans="1:8" ht="17.5" customHeight="1">
      <c r="A58" s="79" t="s">
        <v>91</v>
      </c>
      <c r="B58" s="104" t="s">
        <v>39</v>
      </c>
      <c r="C58" s="105">
        <v>4.96</v>
      </c>
      <c r="D58" s="133">
        <v>0.1</v>
      </c>
      <c r="E58" s="106"/>
      <c r="F58" s="107"/>
      <c r="G58" s="95">
        <f t="shared" si="0"/>
        <v>0</v>
      </c>
      <c r="H58" s="103"/>
    </row>
    <row r="59" spans="1:8" ht="17.5" customHeight="1">
      <c r="A59" s="79" t="s">
        <v>92</v>
      </c>
      <c r="B59" s="104" t="s">
        <v>39</v>
      </c>
      <c r="C59" s="105">
        <v>2.08</v>
      </c>
      <c r="D59" s="133">
        <v>0.05</v>
      </c>
      <c r="E59" s="106"/>
      <c r="F59" s="107"/>
      <c r="G59" s="95">
        <f t="shared" si="0"/>
        <v>0</v>
      </c>
      <c r="H59" s="103"/>
    </row>
    <row r="60" spans="1:8" ht="17.5" customHeight="1">
      <c r="A60" s="79" t="s">
        <v>93</v>
      </c>
      <c r="B60" s="104" t="s">
        <v>39</v>
      </c>
      <c r="C60" s="105">
        <v>0.57999999999999996</v>
      </c>
      <c r="D60" s="133">
        <v>0.25</v>
      </c>
      <c r="E60" s="106"/>
      <c r="F60" s="107"/>
      <c r="G60" s="95">
        <f t="shared" si="0"/>
        <v>0</v>
      </c>
      <c r="H60" s="103"/>
    </row>
    <row r="61" spans="1:8" ht="17.5" customHeight="1">
      <c r="A61" s="79" t="s">
        <v>94</v>
      </c>
      <c r="B61" s="104" t="s">
        <v>39</v>
      </c>
      <c r="C61" s="105">
        <v>3.06</v>
      </c>
      <c r="D61" s="133">
        <v>0.2</v>
      </c>
      <c r="E61" s="106"/>
      <c r="F61" s="107"/>
      <c r="G61" s="95">
        <f t="shared" si="0"/>
        <v>0</v>
      </c>
      <c r="H61" s="103"/>
    </row>
    <row r="62" spans="1:8" ht="17.5" customHeight="1">
      <c r="A62" s="79" t="s">
        <v>95</v>
      </c>
      <c r="B62" s="104" t="s">
        <v>39</v>
      </c>
      <c r="C62" s="105">
        <v>7.04</v>
      </c>
      <c r="D62" s="133">
        <v>0.15</v>
      </c>
      <c r="E62" s="106"/>
      <c r="F62" s="107"/>
      <c r="G62" s="95">
        <f t="shared" si="0"/>
        <v>0</v>
      </c>
      <c r="H62" s="103"/>
    </row>
    <row r="63" spans="1:8" ht="17.5" customHeight="1">
      <c r="A63" s="79" t="s">
        <v>96</v>
      </c>
      <c r="B63" s="104" t="s">
        <v>39</v>
      </c>
      <c r="C63" s="105">
        <v>0.998</v>
      </c>
      <c r="D63" s="133">
        <v>0.05</v>
      </c>
      <c r="E63" s="106"/>
      <c r="F63" s="107"/>
      <c r="G63" s="95">
        <f t="shared" si="0"/>
        <v>0</v>
      </c>
      <c r="H63" s="103"/>
    </row>
    <row r="64" spans="1:8" ht="17.5" hidden="1" customHeight="1">
      <c r="A64" s="79"/>
      <c r="B64" s="104" t="s">
        <v>39</v>
      </c>
      <c r="C64" s="105"/>
      <c r="D64" s="133">
        <v>0.03</v>
      </c>
      <c r="E64" s="106"/>
      <c r="F64" s="107"/>
      <c r="G64" s="95">
        <f t="shared" si="0"/>
        <v>0</v>
      </c>
      <c r="H64" s="103"/>
    </row>
    <row r="65" spans="1:8" ht="17.5" customHeight="1">
      <c r="A65" s="121" t="s">
        <v>97</v>
      </c>
      <c r="B65" s="126"/>
      <c r="C65" s="126"/>
      <c r="D65" s="129"/>
      <c r="E65" s="129"/>
      <c r="F65" s="129"/>
      <c r="G65" s="124"/>
      <c r="H65" s="131"/>
    </row>
    <row r="66" spans="1:8" ht="17.5" customHeight="1">
      <c r="A66" s="79" t="s">
        <v>98</v>
      </c>
      <c r="B66" s="104" t="s">
        <v>39</v>
      </c>
      <c r="C66" s="105">
        <v>3.79</v>
      </c>
      <c r="D66" s="133">
        <v>0.15</v>
      </c>
      <c r="E66" s="106"/>
      <c r="F66" s="107"/>
      <c r="G66" s="95">
        <f t="shared" si="0"/>
        <v>0</v>
      </c>
      <c r="H66" s="103"/>
    </row>
    <row r="67" spans="1:8" ht="17.5" customHeight="1">
      <c r="A67" s="79" t="s">
        <v>99</v>
      </c>
      <c r="B67" s="104" t="s">
        <v>39</v>
      </c>
      <c r="C67" s="105">
        <v>11.85</v>
      </c>
      <c r="D67" s="133">
        <v>0.04</v>
      </c>
      <c r="E67" s="106"/>
      <c r="F67" s="107"/>
      <c r="G67" s="95">
        <f t="shared" si="0"/>
        <v>0</v>
      </c>
      <c r="H67" s="103"/>
    </row>
    <row r="68" spans="1:8" ht="17.5" customHeight="1">
      <c r="A68" s="79" t="s">
        <v>100</v>
      </c>
      <c r="B68" s="104" t="s">
        <v>39</v>
      </c>
      <c r="C68" s="105">
        <v>9.2200000000000006</v>
      </c>
      <c r="D68" s="133">
        <v>0.05</v>
      </c>
      <c r="E68" s="106"/>
      <c r="F68" s="107"/>
      <c r="G68" s="95">
        <f t="shared" si="0"/>
        <v>0</v>
      </c>
      <c r="H68" s="103"/>
    </row>
    <row r="69" spans="1:8" ht="17.5" hidden="1" customHeight="1">
      <c r="A69" s="79"/>
      <c r="B69" s="104"/>
      <c r="C69" s="105"/>
      <c r="D69" s="133">
        <v>1.05</v>
      </c>
      <c r="E69" s="106"/>
      <c r="F69" s="107"/>
      <c r="G69" s="95">
        <f t="shared" si="0"/>
        <v>0</v>
      </c>
      <c r="H69" s="103"/>
    </row>
    <row r="70" spans="1:8" ht="17.5" hidden="1" customHeight="1">
      <c r="A70" s="79"/>
      <c r="B70" s="104"/>
      <c r="C70" s="105"/>
      <c r="D70" s="133">
        <v>2.0499999999999998</v>
      </c>
      <c r="E70" s="106"/>
      <c r="F70" s="107"/>
      <c r="G70" s="95">
        <f t="shared" ref="G70:G90" si="1">SUM(C70*E70)</f>
        <v>0</v>
      </c>
      <c r="H70" s="103"/>
    </row>
    <row r="71" spans="1:8" ht="17.5" hidden="1" customHeight="1">
      <c r="A71" s="79"/>
      <c r="B71" s="104" t="s">
        <v>39</v>
      </c>
      <c r="C71" s="105">
        <v>9.827</v>
      </c>
      <c r="D71" s="133">
        <v>3.05</v>
      </c>
      <c r="E71" s="106"/>
      <c r="F71" s="107"/>
      <c r="G71" s="95">
        <f t="shared" si="1"/>
        <v>0</v>
      </c>
      <c r="H71" s="103"/>
    </row>
    <row r="72" spans="1:8" ht="17.5" customHeight="1">
      <c r="A72" s="79" t="s">
        <v>101</v>
      </c>
      <c r="B72" s="104" t="s">
        <v>39</v>
      </c>
      <c r="C72" s="105">
        <v>8.73</v>
      </c>
      <c r="D72" s="133">
        <v>0.125</v>
      </c>
      <c r="E72" s="106"/>
      <c r="F72" s="107"/>
      <c r="G72" s="95">
        <f t="shared" si="1"/>
        <v>0</v>
      </c>
      <c r="H72" s="103"/>
    </row>
    <row r="73" spans="1:8" ht="17.5" customHeight="1">
      <c r="A73" s="79" t="s">
        <v>102</v>
      </c>
      <c r="B73" s="104" t="s">
        <v>46</v>
      </c>
      <c r="C73" s="105">
        <v>6.66</v>
      </c>
      <c r="D73" s="133">
        <v>0.2</v>
      </c>
      <c r="E73" s="106"/>
      <c r="F73" s="107"/>
      <c r="G73" s="95">
        <f t="shared" si="1"/>
        <v>0</v>
      </c>
      <c r="H73" s="103"/>
    </row>
    <row r="74" spans="1:8" ht="17.5" customHeight="1">
      <c r="A74" s="121" t="s">
        <v>103</v>
      </c>
      <c r="B74" s="126"/>
      <c r="C74" s="126"/>
      <c r="D74" s="129"/>
      <c r="E74" s="129"/>
      <c r="F74" s="129"/>
      <c r="G74" s="124"/>
      <c r="H74" s="131"/>
    </row>
    <row r="75" spans="1:8" ht="17.5" hidden="1" customHeight="1">
      <c r="A75" s="79"/>
      <c r="B75" s="104" t="s">
        <v>39</v>
      </c>
      <c r="C75" s="105">
        <v>6.37</v>
      </c>
      <c r="D75" s="133">
        <v>0.05</v>
      </c>
      <c r="E75" s="106">
        <v>0</v>
      </c>
      <c r="F75" s="107"/>
      <c r="G75" s="95">
        <f t="shared" si="1"/>
        <v>0</v>
      </c>
      <c r="H75" s="103"/>
    </row>
    <row r="76" spans="1:8" ht="17.5" customHeight="1">
      <c r="A76" s="89" t="s">
        <v>104</v>
      </c>
      <c r="B76" s="90" t="s">
        <v>54</v>
      </c>
      <c r="C76" s="111"/>
      <c r="D76" s="135">
        <v>1</v>
      </c>
      <c r="E76" s="112"/>
      <c r="F76" s="112"/>
      <c r="G76" s="95">
        <f t="shared" si="1"/>
        <v>0</v>
      </c>
      <c r="H76" s="110"/>
    </row>
    <row r="77" spans="1:8" ht="17.5" customHeight="1">
      <c r="A77" s="113" t="s">
        <v>105</v>
      </c>
      <c r="B77" s="90" t="s">
        <v>106</v>
      </c>
      <c r="C77" s="111"/>
      <c r="D77" s="135">
        <v>5</v>
      </c>
      <c r="E77" s="112"/>
      <c r="F77" s="112"/>
      <c r="G77" s="95">
        <f t="shared" si="1"/>
        <v>0</v>
      </c>
      <c r="H77" s="110"/>
    </row>
    <row r="78" spans="1:8" ht="17.5" customHeight="1">
      <c r="A78" s="79" t="s">
        <v>107</v>
      </c>
      <c r="B78" s="104" t="s">
        <v>39</v>
      </c>
      <c r="C78" s="105">
        <v>4.9359999999999999</v>
      </c>
      <c r="D78" s="133">
        <v>0.02</v>
      </c>
      <c r="E78" s="106"/>
      <c r="F78" s="107"/>
      <c r="G78" s="95">
        <f t="shared" si="1"/>
        <v>0</v>
      </c>
      <c r="H78" s="103"/>
    </row>
    <row r="79" spans="1:8" ht="17.5" customHeight="1">
      <c r="A79" s="79" t="s">
        <v>108</v>
      </c>
      <c r="B79" s="104" t="s">
        <v>39</v>
      </c>
      <c r="C79" s="105">
        <v>80</v>
      </c>
      <c r="D79" s="133">
        <v>0.01</v>
      </c>
      <c r="E79" s="106"/>
      <c r="F79" s="107"/>
      <c r="G79" s="95">
        <f t="shared" si="1"/>
        <v>0</v>
      </c>
      <c r="H79" s="103"/>
    </row>
    <row r="80" spans="1:8" ht="18" customHeight="1">
      <c r="A80" s="89" t="s">
        <v>109</v>
      </c>
      <c r="B80" s="90" t="s">
        <v>54</v>
      </c>
      <c r="C80" s="111"/>
      <c r="D80" s="135">
        <v>2</v>
      </c>
      <c r="E80" s="112"/>
      <c r="F80" s="112"/>
      <c r="G80" s="95">
        <f t="shared" si="1"/>
        <v>0</v>
      </c>
      <c r="H80" s="110"/>
    </row>
    <row r="81" spans="1:8" ht="18" customHeight="1">
      <c r="A81" s="89" t="s">
        <v>110</v>
      </c>
      <c r="B81" s="90" t="s">
        <v>39</v>
      </c>
      <c r="C81" s="111">
        <v>25.42</v>
      </c>
      <c r="D81" s="135">
        <v>1.4999999999999999E-2</v>
      </c>
      <c r="E81" s="112"/>
      <c r="F81" s="112"/>
      <c r="G81" s="95">
        <f t="shared" si="1"/>
        <v>0</v>
      </c>
      <c r="H81" s="110"/>
    </row>
    <row r="82" spans="1:8" ht="17.5" customHeight="1">
      <c r="A82" s="89" t="s">
        <v>111</v>
      </c>
      <c r="B82" s="90" t="s">
        <v>106</v>
      </c>
      <c r="C82" s="111"/>
      <c r="D82" s="135">
        <v>20</v>
      </c>
      <c r="E82" s="112"/>
      <c r="F82" s="112"/>
      <c r="G82" s="95">
        <f t="shared" si="1"/>
        <v>0</v>
      </c>
      <c r="H82" s="110"/>
    </row>
    <row r="83" spans="1:8" ht="16" customHeight="1">
      <c r="A83" s="89" t="s">
        <v>112</v>
      </c>
      <c r="B83" s="90" t="s">
        <v>106</v>
      </c>
      <c r="C83" s="111"/>
      <c r="D83" s="135">
        <v>3</v>
      </c>
      <c r="E83" s="112"/>
      <c r="F83" s="112"/>
      <c r="G83" s="95">
        <f t="shared" si="1"/>
        <v>0</v>
      </c>
      <c r="H83" s="110"/>
    </row>
    <row r="84" spans="1:8" ht="17.5" customHeight="1">
      <c r="A84" s="89" t="s">
        <v>113</v>
      </c>
      <c r="B84" s="90" t="s">
        <v>106</v>
      </c>
      <c r="C84" s="111"/>
      <c r="D84" s="135">
        <v>20</v>
      </c>
      <c r="E84" s="112"/>
      <c r="F84" s="112"/>
      <c r="G84" s="95">
        <f t="shared" si="1"/>
        <v>0</v>
      </c>
      <c r="H84" s="110"/>
    </row>
    <row r="85" spans="1:8" ht="17.5" customHeight="1">
      <c r="A85" s="89" t="s">
        <v>114</v>
      </c>
      <c r="B85" s="90" t="s">
        <v>106</v>
      </c>
      <c r="C85" s="111"/>
      <c r="D85" s="135">
        <v>5</v>
      </c>
      <c r="E85" s="112"/>
      <c r="F85" s="112"/>
      <c r="G85" s="95">
        <f t="shared" si="1"/>
        <v>0</v>
      </c>
      <c r="H85" s="110"/>
    </row>
    <row r="86" spans="1:8" ht="17.5" customHeight="1">
      <c r="A86" s="89" t="s">
        <v>115</v>
      </c>
      <c r="B86" s="90" t="s">
        <v>106</v>
      </c>
      <c r="C86" s="111"/>
      <c r="D86" s="135">
        <v>5</v>
      </c>
      <c r="E86" s="112"/>
      <c r="F86" s="112"/>
      <c r="G86" s="95">
        <f t="shared" si="1"/>
        <v>0</v>
      </c>
      <c r="H86" s="110"/>
    </row>
    <row r="87" spans="1:8" ht="17.5" customHeight="1">
      <c r="A87" s="89" t="s">
        <v>116</v>
      </c>
      <c r="B87" s="90" t="s">
        <v>54</v>
      </c>
      <c r="C87" s="111"/>
      <c r="D87" s="135">
        <v>2</v>
      </c>
      <c r="E87" s="112"/>
      <c r="F87" s="112"/>
      <c r="G87" s="95">
        <f t="shared" si="1"/>
        <v>0</v>
      </c>
      <c r="H87" s="110"/>
    </row>
    <row r="88" spans="1:8" ht="17.5" hidden="1" customHeight="1">
      <c r="A88" s="89"/>
      <c r="B88" s="90"/>
      <c r="C88" s="91"/>
      <c r="D88" s="135"/>
      <c r="E88" s="106">
        <v>0</v>
      </c>
      <c r="F88" s="112"/>
      <c r="G88" s="95">
        <f t="shared" si="1"/>
        <v>0</v>
      </c>
      <c r="H88" s="110"/>
    </row>
    <row r="89" spans="1:8" ht="17.5" customHeight="1">
      <c r="A89" s="79" t="s">
        <v>117</v>
      </c>
      <c r="B89" s="104" t="s">
        <v>46</v>
      </c>
      <c r="C89" s="105">
        <v>6.84</v>
      </c>
      <c r="D89" s="133">
        <v>0.05</v>
      </c>
      <c r="E89" s="106"/>
      <c r="F89" s="107"/>
      <c r="G89" s="95">
        <f t="shared" si="1"/>
        <v>0</v>
      </c>
      <c r="H89" s="103"/>
    </row>
    <row r="90" spans="1:8" ht="17.5" customHeight="1">
      <c r="A90" s="79" t="s">
        <v>118</v>
      </c>
      <c r="B90" s="104" t="s">
        <v>46</v>
      </c>
      <c r="C90" s="105">
        <v>6.84</v>
      </c>
      <c r="D90" s="133">
        <v>0.05</v>
      </c>
      <c r="E90" s="106"/>
      <c r="F90" s="107"/>
      <c r="G90" s="95">
        <f t="shared" si="1"/>
        <v>0</v>
      </c>
      <c r="H90" s="103"/>
    </row>
    <row r="91" spans="1:8" ht="17.5" customHeight="1">
      <c r="A91" s="114" t="s">
        <v>119</v>
      </c>
      <c r="B91" s="111"/>
      <c r="C91" s="111"/>
      <c r="D91" s="94"/>
      <c r="E91" s="94"/>
      <c r="F91" s="94"/>
      <c r="G91" s="88"/>
      <c r="H91" s="88"/>
    </row>
    <row r="92" spans="1:8" ht="17.5" customHeight="1">
      <c r="A92" s="115"/>
      <c r="B92" s="111"/>
      <c r="C92" s="111"/>
      <c r="D92" s="94"/>
      <c r="E92" s="94"/>
      <c r="F92" s="94"/>
      <c r="G92" s="88"/>
      <c r="H92" s="88"/>
    </row>
    <row r="93" spans="1:8" ht="17.5" customHeight="1">
      <c r="A93" s="116" t="s">
        <v>120</v>
      </c>
      <c r="B93" s="111"/>
      <c r="C93" s="111"/>
      <c r="D93" s="94"/>
      <c r="E93" s="94"/>
      <c r="F93" s="94"/>
      <c r="G93" s="88"/>
      <c r="H93" s="88"/>
    </row>
  </sheetData>
  <mergeCells count="1">
    <mergeCell ref="B2:F2"/>
  </mergeCells>
  <pageMargins left="0.25" right="0.25" top="0.75" bottom="0.75" header="0.3" footer="0.3"/>
  <pageSetup scale="52" orientation="portrait" r:id="rId1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019E4EDE6E7F4FB516CA1FE78BFD6D" ma:contentTypeVersion="4" ma:contentTypeDescription="Loo uus dokument" ma:contentTypeScope="" ma:versionID="f2f0f091bb3f83862a47a63b17302427">
  <xsd:schema xmlns:xsd="http://www.w3.org/2001/XMLSchema" xmlns:xs="http://www.w3.org/2001/XMLSchema" xmlns:p="http://schemas.microsoft.com/office/2006/metadata/properties" xmlns:ns2="4a421377-a5e0-435b-9ad2-2bfffac1ead5" xmlns:ns3="09b2b6b2-68e7-4005-9b5f-ea34240235dd" targetNamespace="http://schemas.microsoft.com/office/2006/metadata/properties" ma:root="true" ma:fieldsID="91e5e2a1a2d9da88ecc98b5bd25b4a08" ns2:_="" ns3:_="">
    <xsd:import namespace="4a421377-a5e0-435b-9ad2-2bfffac1ead5"/>
    <xsd:import namespace="09b2b6b2-68e7-4005-9b5f-ea34240235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421377-a5e0-435b-9ad2-2bfffac1ea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2b6b2-68e7-4005-9b5f-ea3424023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340C70-D8AA-4057-BE05-26D7BE414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421377-a5e0-435b-9ad2-2bfffac1ead5"/>
    <ds:schemaRef ds:uri="09b2b6b2-68e7-4005-9b5f-ea3424023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3E37C1-B554-48C9-820E-1AC9654954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DEFF85-0ADA-4200-9839-09239F68A3AB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4a421377-a5e0-435b-9ad2-2bfffac1ead5"/>
    <ds:schemaRef ds:uri="http://www.w3.org/XML/1998/namespace"/>
    <ds:schemaRef ds:uri="http://schemas.openxmlformats.org/package/2006/metadata/core-properties"/>
    <ds:schemaRef ds:uri="09b2b6b2-68e7-4005-9b5f-ea34240235dd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Registreerimisleht </vt:lpstr>
      <vt:lpstr>Pearoa tehn.kaart </vt:lpstr>
      <vt:lpstr>Suupiste tehn.kaart</vt:lpstr>
      <vt:lpstr>Tellimisleht_Toidukorv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Eero</dc:creator>
  <cp:keywords/>
  <dc:description/>
  <cp:lastModifiedBy>Anne Mäe</cp:lastModifiedBy>
  <cp:revision/>
  <dcterms:created xsi:type="dcterms:W3CDTF">2020-11-28T10:09:05Z</dcterms:created>
  <dcterms:modified xsi:type="dcterms:W3CDTF">2022-12-15T13:07:06Z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0x0101006E019E4EDE6E7F4FB516CA1FE78BFD6D</vt:lpwstr>
  </property>
</Properties>
</file>